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45" windowHeight="4650" activeTab="6"/>
  </bookViews>
  <sheets>
    <sheet name="Of MUJER" sheetId="24" r:id="rId1"/>
    <sheet name="Transito" sheetId="23" r:id="rId2"/>
    <sheet name="Planeacion" sheetId="22" r:id="rId3"/>
    <sheet name="Obras" sheetId="21" r:id="rId4"/>
    <sheet name="Sria General" sheetId="19" r:id="rId5"/>
    <sheet name="Protocolo" sheetId="18" r:id="rId6"/>
    <sheet name="Desarrollo economico" sheetId="17" r:id="rId7"/>
    <sheet name="Salud" sheetId="16" r:id="rId8"/>
    <sheet name="seguridad y convivencia ciud" sheetId="15" r:id="rId9"/>
    <sheet name="Hacienda" sheetId="14" r:id="rId10"/>
    <sheet name="Gobierno" sheetId="13" r:id="rId11"/>
    <sheet name="Gestion social" sheetId="12" r:id="rId12"/>
    <sheet name="Gestion Humana" sheetId="11" r:id="rId13"/>
    <sheet name="GESTION RIESGO" sheetId="10" r:id="rId14"/>
    <sheet name="EDUCACION" sheetId="9" r:id="rId15"/>
    <sheet name="OCID" sheetId="8" r:id="rId16"/>
    <sheet name="CULTURA PAT Y TUR" sheetId="7" r:id="rId17"/>
    <sheet name="SCUEP" sheetId="6" r:id="rId18"/>
    <sheet name="juridica" sheetId="3" r:id="rId19"/>
    <sheet name="comunicaciones" sheetId="5" r:id="rId20"/>
    <sheet name="Sria Deportes" sheetId="2" r:id="rId21"/>
  </sheets>
  <externalReferences>
    <externalReference r:id="rId22"/>
  </externalReferences>
  <definedNames>
    <definedName name="_xlnm._FilterDatabase" localSheetId="4" hidden="1">'Sria General'!$A$8:$M$32</definedName>
    <definedName name="_xlnm.Print_Area" localSheetId="12">'Gestion Humana'!$A$1:$N$26</definedName>
    <definedName name="_xlnm.Print_Area" localSheetId="9">Hacienda!$A$1:$M$31</definedName>
    <definedName name="_xlnm.Print_Area" localSheetId="2">Planeacion!$A$4:$M$18</definedName>
    <definedName name="_xlnm.Print_Titles" localSheetId="16">'CULTURA PAT Y TUR'!$1:$6</definedName>
    <definedName name="_xlnm.Print_Titles" localSheetId="6">'Desarrollo economico'!$1:$8</definedName>
    <definedName name="_xlnm.Print_Titles" localSheetId="14">EDUCACION!$1:$6</definedName>
    <definedName name="_xlnm.Print_Titles" localSheetId="12">'Gestion Humana'!$1:$7</definedName>
    <definedName name="_xlnm.Print_Titles" localSheetId="13">'GESTION RIESGO'!$1:$6</definedName>
    <definedName name="_xlnm.Print_Titles" localSheetId="11">'Gestion social'!$1:$8</definedName>
    <definedName name="_xlnm.Print_Titles" localSheetId="10">Gobierno!$1:$8</definedName>
    <definedName name="_xlnm.Print_Titles" localSheetId="9">Hacienda!$7:$8</definedName>
    <definedName name="_xlnm.Print_Titles" localSheetId="18">juridica!$1:$7</definedName>
    <definedName name="_xlnm.Print_Titles" localSheetId="3">Obras!$1:$8</definedName>
    <definedName name="_xlnm.Print_Titles" localSheetId="2">Planeacion!$1:$7</definedName>
    <definedName name="_xlnm.Print_Titles" localSheetId="7">Salud!$1:$6</definedName>
    <definedName name="_xlnm.Print_Titles" localSheetId="17">SCUEP!$1:$7</definedName>
    <definedName name="_xlnm.Print_Titles" localSheetId="20">'Sria Deportes'!$1:$6</definedName>
    <definedName name="_xlnm.Print_Titles" localSheetId="4">'Sria General'!$1:$8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24" l="1"/>
  <c r="J24" i="23" l="1"/>
  <c r="J16" i="22" l="1"/>
  <c r="J12" i="18" l="1"/>
  <c r="J13" i="17" l="1"/>
  <c r="J31" i="16" l="1"/>
  <c r="J12" i="15" l="1"/>
  <c r="J19" i="14"/>
  <c r="J21" i="13"/>
  <c r="J19" i="12" l="1"/>
  <c r="J8" i="11" l="1"/>
  <c r="J13" i="11" s="1"/>
  <c r="J14" i="10" l="1"/>
  <c r="J14" i="9" l="1"/>
  <c r="J15" i="7" l="1"/>
  <c r="J22" i="6" l="1"/>
  <c r="H20" i="6"/>
  <c r="G20" i="6"/>
  <c r="H18" i="6"/>
  <c r="G18" i="6"/>
  <c r="C14" i="6"/>
  <c r="C13" i="6"/>
  <c r="C12" i="6"/>
  <c r="C11" i="6"/>
  <c r="C10" i="6"/>
  <c r="C9" i="6"/>
  <c r="C8" i="6"/>
  <c r="J13" i="5" l="1"/>
  <c r="J13" i="3" l="1"/>
  <c r="J7" i="2" l="1"/>
  <c r="J12" i="2" s="1"/>
</calcChain>
</file>

<file path=xl/comments1.xml><?xml version="1.0" encoding="utf-8"?>
<comments xmlns="http://schemas.openxmlformats.org/spreadsheetml/2006/main">
  <authors>
    <author>CAROLINA TRUJILLO</author>
  </authors>
  <commentList>
    <comment ref="J17" authorId="0">
      <text>
        <r>
          <rPr>
            <b/>
            <sz val="9"/>
            <color indexed="81"/>
            <rFont val="Tahoma"/>
            <family val="2"/>
          </rPr>
          <t>CAROLINA TRUJILLO:
DIANA HERNANDEZ</t>
        </r>
      </text>
    </comment>
    <comment ref="J18" authorId="0">
      <text>
        <r>
          <rPr>
            <b/>
            <sz val="9"/>
            <color indexed="81"/>
            <rFont val="Tahoma"/>
            <family val="2"/>
          </rPr>
          <t>CAROLINA TRUJILLO:</t>
        </r>
        <r>
          <rPr>
            <sz val="9"/>
            <color indexed="81"/>
            <rFont val="Tahoma"/>
            <family val="2"/>
          </rPr>
          <t xml:space="preserve">
DIANA </t>
        </r>
      </text>
    </comment>
  </commentList>
</comments>
</file>

<file path=xl/comments2.xml><?xml version="1.0" encoding="utf-8"?>
<comments xmlns="http://schemas.openxmlformats.org/spreadsheetml/2006/main">
  <authors>
    <author>Alirio Prada Peña</author>
    <author>Rosmery Gamez</author>
  </authors>
  <commentList>
    <comment ref="A12" authorId="0">
      <text>
        <r>
          <rPr>
            <b/>
            <sz val="9"/>
            <color indexed="81"/>
            <rFont val="Tahoma"/>
            <family val="2"/>
          </rPr>
          <t>Recomendación del Plan Anticorrupción</t>
        </r>
      </text>
    </comment>
    <comment ref="A14" authorId="1">
      <text>
        <r>
          <rPr>
            <b/>
            <sz val="9"/>
            <color indexed="81"/>
            <rFont val="Tahoma"/>
            <family val="2"/>
          </rPr>
          <t>Rosmery Gamez:</t>
        </r>
        <r>
          <rPr>
            <sz val="9"/>
            <color indexed="81"/>
            <rFont val="Tahoma"/>
            <family val="2"/>
          </rPr>
          <t xml:space="preserve">
Observación Auditoria Atención al Ciudadano y Gestión Documental</t>
        </r>
      </text>
    </comment>
  </commentList>
</comments>
</file>

<file path=xl/sharedStrings.xml><?xml version="1.0" encoding="utf-8"?>
<sst xmlns="http://schemas.openxmlformats.org/spreadsheetml/2006/main" count="1749" uniqueCount="1099">
  <si>
    <t xml:space="preserve">                                                                                                                                     PLAN DE MEJORAMIENTO A LA GESTIÓN                                                                                                                                Codigo:CICIPAI - F09</t>
  </si>
  <si>
    <t>DESCRIPCIÓN RECOMENDACIONES</t>
  </si>
  <si>
    <t>ANÁLISIS DE CAUSAS</t>
  </si>
  <si>
    <t xml:space="preserve"> ACCIONES DE MEJORAMIENTO</t>
  </si>
  <si>
    <t>RESPONSABLE</t>
  </si>
  <si>
    <t>DESCRIPCIÓN DE LA META</t>
  </si>
  <si>
    <t>FÓRMULA INDICADOR DE CUMPLIMIENTO</t>
  </si>
  <si>
    <t>PERIODO DE EJECUCIÓN</t>
  </si>
  <si>
    <t xml:space="preserve">FECHA SEGUIMIENTO </t>
  </si>
  <si>
    <t>% AVANCE</t>
  </si>
  <si>
    <t>OBSERVACIONES DE LA DEPENDENCIA</t>
  </si>
  <si>
    <t>VERIFICACIÓN DE CUMPLIMIENTO CONTROL INTERNO</t>
  </si>
  <si>
    <t>FECHA DE INICIACIÓN METAS</t>
  </si>
  <si>
    <t>FECHA TERMINACIÓN METAS</t>
  </si>
  <si>
    <t>impulsar la elaboración e implementación del Plan Distrital de Deporte.</t>
  </si>
  <si>
    <t>Falta de disponibilidad presupuestal</t>
  </si>
  <si>
    <t>1. Socialización de la programación contemplada para la elaboración del Plan Distrital de Recreación y Deportes. 2. Realización de mesas de trabajo y /o foros con los diferentes actores para levantar el diagnóstico. 3. Realización del diagnóstico.</t>
  </si>
  <si>
    <t>Secretario de Despacho - Técnico Operativo</t>
  </si>
  <si>
    <t>Elaboración e implementación del Plan Distrital de Recreación y Deportes.</t>
  </si>
  <si>
    <t>No. De actividades propuestas/No. De actividades cumplidas</t>
  </si>
  <si>
    <t>Se hizo la solicitud del certificado de disponibilidad presupuestal para cumplir con la elaboración del Plan Distrital, para lo cual se realizó una asignación en el mes de Diciembre, razón por la cual resultaba imposible iniciarlo. Con esta asignación se desarrolló una jornada de socialización sobre "Normatividad y Reglamentación Deportiva", cumpliendo con el fortalecimiento  institucional del deporte en el Distrito. Así mismo se tiene el CDP No. 180631 de enero 19 de 2018, aprobado por $176,922,055 para la puesta en marcha de lo establecido para la realización del Plan Distrital.</t>
  </si>
  <si>
    <t>Se verificó la expedición del CDP No.  180631 de enero 19 de 2018, aprobado por $176,922,055 para la puesta en marcha de la elaboración el Plan Distrital de Recreación y Deportes.</t>
  </si>
  <si>
    <t>Dinamizar acciones para lograr la meta de apoyo a deportistas de alto rendimiento</t>
  </si>
  <si>
    <t>Transición del Plan de Desarrollo anterior administración con el actual.</t>
  </si>
  <si>
    <t xml:space="preserve">1. Direccionar o enfocar los deportistas apoyados en el proyecto creado para tal fin. </t>
  </si>
  <si>
    <t>Brindar apoyo a un mayor número de deportistas de alto rendimiento.</t>
  </si>
  <si>
    <t>Se otorgaron los apoyos económicos al TEAM Barranquilla.Así mismo se  otorgó apoyo con las diferentes LIGAS para la promoción de los deportistas de alto rendimiento.apoyo a las 40 disciplinas deportivas de alto rendimiento (incluyen ligas-deportistas individuales), a través del proyecto: "Apoyo para el desarrollo y la práctica del deporte de alto rendimiento, universitario, competitivo y aficionado y profesional"</t>
  </si>
  <si>
    <t>El avance en el cumplimiento de la meta, con 716 deportistas apoyados.</t>
  </si>
  <si>
    <t>Mantener actualizada  en página web, la información de la dependencia, en cumplimiento de la Ley 1712 de 2014.</t>
  </si>
  <si>
    <t>Información desactualizada de cara al ciudadano.</t>
  </si>
  <si>
    <t xml:space="preserve">1. Enviar la información de la dependencia a la Secretaría de comunicaciones para su publicación en las fechas estipuladas por la Secretaría de comunicaciones. 2. Hacerle seguimiento a la web </t>
  </si>
  <si>
    <t>Profesional Especializado</t>
  </si>
  <si>
    <t>Actualización de la información de la dependencia en la Web de la Alcaldía.</t>
  </si>
  <si>
    <t>30/02/2016</t>
  </si>
  <si>
    <t>Página actualizada</t>
  </si>
  <si>
    <t>Verificada</t>
  </si>
  <si>
    <t>Ingresar información estadísica en el SUIT, en la sección de gestión de datos de operación, relacionada con las PQRS resueltas.</t>
  </si>
  <si>
    <t>Sección de gestón de datos de operación sin información.</t>
  </si>
  <si>
    <t xml:space="preserve">1.Reportar mensualmente la gestión de datos en el SUIT 2. Hacerle seguimiento al vencimiento de los términos de las PQRS  </t>
  </si>
  <si>
    <t>Información mensual de las PQRS relacionadas con los trámites inscritos en el SUIT</t>
  </si>
  <si>
    <t>La página del SUIT ha estado en mantenimiento</t>
  </si>
  <si>
    <t>Se verificó a través de los pantallazos la actualización de la gestión de datos ,del último trimestre, en el SUIT.</t>
  </si>
  <si>
    <t>Enviar la Gerencia de Control Interno de Gestión informes mensuales de análisis de cumplimiento de términos de respuesta a PQRS, teniendo en cuenta los lineamientos de la ley  1755 de 2015.</t>
  </si>
  <si>
    <t>Es necesario fortalecer los controles de vencimientos de los PQRS.</t>
  </si>
  <si>
    <t>1. Registro de la Estadística mensual de los PQRS que ingresan al proceso DSRD.  2.Informes mensuales de análisis de cumplimiento de términos de respuesta a PQRS.</t>
  </si>
  <si>
    <t>Profesional Universitario</t>
  </si>
  <si>
    <t xml:space="preserve">Elaboración de informes mensuales de los PQRS con los lineamientos de la Ley 1755 de 2015 </t>
  </si>
  <si>
    <t>No. De PQRS contestadas oportunamente / No. De PQRS recibidas</t>
  </si>
  <si>
    <t xml:space="preserve">Se realizó la estadística mensual de los PQRS que ingresaron al proceso. De la misma manera, se realizó lel informe de cumplimiento de términos con sus respectivas acciones de mejora. </t>
  </si>
  <si>
    <t xml:space="preserve">Verificado. Siendo una de las Secretarías con un mayor porcentaje de cumplimiento de PQRSD. </t>
  </si>
  <si>
    <t>TOTAL</t>
  </si>
  <si>
    <t>DEPENDENCIA</t>
  </si>
  <si>
    <t>FIRMA DEL RESPONSABLE</t>
  </si>
  <si>
    <t>AUDITOR CONTROL INTERNO:</t>
  </si>
  <si>
    <t xml:space="preserve">Aprobación: 15/03/2016   Version 4.0 </t>
  </si>
  <si>
    <t xml:space="preserve">Responder oportunamente a los requerimientos de información que sirven de insumos para la gestión de otros procesos </t>
  </si>
  <si>
    <t>Se presentaron retrasos en la entrega de algunos requerimientos debido a los cambios que se presentaron en el equipo de mejoramiento continuo.</t>
  </si>
  <si>
    <t xml:space="preserve">Conformar el equipo de mejoramiento continuo de la Secretaria Jurídica asignando compromisos a los funcionarios que hacen parte del mismoy de esta manera evitar el retraso en la entrega oportuna de la información que sirve de insumo para otros procesos </t>
  </si>
  <si>
    <t>LIBIA ESCORCIA</t>
  </si>
  <si>
    <t>Numero de requerimientos tramitados/Numero de requerimientos respondicos</t>
  </si>
  <si>
    <t>Febrero de 2017</t>
  </si>
  <si>
    <t>Diciembre 31 de 2017</t>
  </si>
  <si>
    <t>17 julio de 2017</t>
  </si>
  <si>
    <t>Se creo el equipo de mejoramiento continuo según acta de agosto 05 de 2017</t>
  </si>
  <si>
    <t xml:space="preserve">Implementar estrategias que permitan avanzar en la recuperación de titulos judiciales </t>
  </si>
  <si>
    <t>Es necesario aclarar que la recuperación de títulos judiciales depende únicamente de las gestiones que realiza la Oficina Jurídica a través de sus apoderados en cada uno de los Juzgados donde reposan los dineros. Actualmente con las dependencias del Distrito que manejan información relacionada con el tema, como son la Secretaría de Hacienda por medio de la Tesorería y la Gerencia de Impuestos existen canales de comunicación fluidos que permiten tener la información oportuna cuando se presentan procesos de embargo nuevos, lo cual nos permite iniciar de manera inmediata las gestiones de recuperación que nos han permitido recuperar montos importantes de dinero en las vigencias anteriores, pero debe existir clarida en cuanto a que los resultados finales dependen únicamente de lo logrado en los despachos de los Juzgados y Tribunales. Sin embargo con el fin de lograr la recuperación de los dineros faltantes actualmente se encuentra en marcha un plan de acción en cuanto a las gestiones que se vienen adelantando en el tema.</t>
  </si>
  <si>
    <t xml:space="preserve">
1. Reiterar las solicitudes de devolución de dineros embargados que se han presentado y que aún no han sido resueltas. 
2. Presentar la solicitud de nulidad por Ley 550 cuando se notifique un nuevo proceso ejecutivo contra el Distrito de Barranquilla. 
3. Solicitar y consolidar un listado actualizado de depósitos judiciales correspondiente al año 2017.
4. Revisar las solicitudes de nulidad por Ley 550 en todos los procesos ejecutivos que cursen en contra del Distrito de Barranquilla y que aún no han sido resueltas. 
5. Realizar visitas programadas a los diferentes despachos con el fin de impulsar la pronta solución de las solicitudes presentadas.
6. Realizar mensualmente o cuando se requiera, reuniones de seguimiento para evaluar el progreso de la gestión realizada.
7. Proyectar solicitud del jefe de oficina jurídica donde requiera acompañamiento  de la procuraduría para que apoye y coadyuve la pronta solución a los requerimientos presentados en los casos que amerite.
</t>
  </si>
  <si>
    <t>ARTURO POLO</t>
  </si>
  <si>
    <t xml:space="preserve">Teniendo en cuenta que los dineros que actualmente reposan en los Juzgados y Tribunales corresponden a procesos en su mayoría archivados e inactivos, se hace bastante complejo y lento el proceso de recuperación por cuanto el proceso de ubicación, desarchivo y expedición de la orden de devolución requiere de tiempos prolongados que dependen única y exclusivamente del lapso de tiempo en que el Juzgado lo realice y no de la voluntad del Distrito. Por lo anterior se fija una meta para el año 2017 de DOS MIL MILLONES DE PESOS ($2.000.000.000)   </t>
  </si>
  <si>
    <t>Valor recaudado por titulos judiciales en 2017/Valor proyectado a recaudar en Titulos judiciales en 2017</t>
  </si>
  <si>
    <t>Se logro la recuperación de Titulos judiciales a favor de la Alcaldía Distrital por valor de $1.662.952.183..61 de $2000.000.000 millones que se encontraban embargados</t>
  </si>
  <si>
    <t>Fomentar la concertación y seguimiento a los acuerdos de gestión por parte de los Gerentes Públicos, teniendo en cuenta los nuevos lineamientos de la Función Pública</t>
  </si>
  <si>
    <t>NA</t>
  </si>
  <si>
    <t>Mantener actualizada en pagina web la información de su dependencia, en cumplimiento de la Ley 1755 de 2014</t>
  </si>
  <si>
    <t>En virtud del principio de publicación, las SecretariaS Y Oficinas a traves de la Oficina de comunciacion del Distrito de Barranquilla o quien haga sus veces daran a conocer al publico y a los interesados sus actos, contratos y resoluciones, mediante las notificaciones, comunicaiones y publicaciones que ordene la ley, incuyendo el empleo de tecnologías que permitan difundir de manera masiva dicha información. Esta reglamentación se hace a traves del decreto 01040 de 2013 por medio del cual se establecen directrices de tecnica normativa para la expedición de actos adminsitrativos en el distrito de Barranquilla</t>
  </si>
  <si>
    <t xml:space="preserve">Enviar a través del enlace de comunicaciones </t>
  </si>
  <si>
    <t xml:space="preserve"> 100% información a cargo de la dependencia actualizada en página web</t>
  </si>
  <si>
    <t>Información a cargo de la dependencia actualizada en página web/total de información a cargo de la dependencia</t>
  </si>
  <si>
    <t>se designo a Marcelo venera para que inicie las actualizaciones en la pagina Web</t>
  </si>
  <si>
    <t>No se tiene actualizada la información, no se está cumpliendo con los requerimientos seg´n ley de transparencia</t>
  </si>
  <si>
    <t>Enviar a la gerencia de Control Interno de Gestión informes mensuales de analisis de cumplimiento de terminos de respuesta de PQRS, teniendo en cuenta los lineamientos de la Ley 1755 de 2015</t>
  </si>
  <si>
    <t>los informes se venian realizando con el coordinador de asuntos administrativos internamente trimestralmente.</t>
  </si>
  <si>
    <t>A partir de la fecha se realizaran informes mensuales de analisis de cumplimiento de terminos de respuesta a PQRS, teniendo en cuenta los lineamientos de la ley 1755 de 2015.</t>
  </si>
  <si>
    <t>100% PQRS respondidas oprtunamente en SIGOB y 12 informes de analisis de PQRS enviados a Control Interno de Gestión</t>
  </si>
  <si>
    <t>Total de PQRS contestadas oportunamente/Radicadas en la dependencia                          (Verificacíón en el SIGOB)</t>
  </si>
  <si>
    <t>se resoñvieron 133 Derechos de Petición, los cuales fueron atendidos oportunamente de acuerdo a los terminos de ley</t>
  </si>
  <si>
    <t>No enviaron informes de análisis de PQRS ni han tenido avances en la alimentación del SIGOB</t>
  </si>
  <si>
    <t>Dinamizar estreategias de promoción de la imagen de los Juegos Centroamericanos y del Caribe.</t>
  </si>
  <si>
    <t>Esta meta está trazada para el 2017, por lo tanto no se considera incumplida en la vigencia anterior y no requiere plan de mejora.</t>
  </si>
  <si>
    <t>N/A</t>
  </si>
  <si>
    <t>Fomentar la concertación y seguimiento de los acuerdos de gestión por parte de los gerentes públicos teniendo en cuenta los nuevos lineamientos de la función pública.</t>
  </si>
  <si>
    <t>Enviar a la Gerencia de Control Interno de Gestión informes mensuales de análisis de cumplimiento de términos de respuesta de PQRS , teniendo en cuenta los lineamientos de la Ley 1755 de 2015,</t>
  </si>
  <si>
    <t>No se tenía la cultura de reporte a la Gerencia de Control Interno de Gestión.</t>
  </si>
  <si>
    <t>Enviar reportes mensuales.</t>
  </si>
  <si>
    <t>Enlace de Gestión Documental</t>
  </si>
  <si>
    <t xml:space="preserve">Enviar reportes mensuales </t>
  </si>
  <si>
    <t xml:space="preserve">10 informes enviados </t>
  </si>
  <si>
    <t>Marzo de 2017</t>
  </si>
  <si>
    <t>Diciembre de 2017</t>
  </si>
  <si>
    <t>31 de diciembre de 2017</t>
  </si>
  <si>
    <t>Se han enviado 11 informes de seguimiento.</t>
  </si>
  <si>
    <t>Se recomienda para el envío de los próximos informes hacer el análisis del por qué no se da respuesta oportuna a las PQRS vencidas.</t>
  </si>
  <si>
    <t>Revisar y ajustar esquema de publicación teniendo en cuenta las recomendaciones de la Secretaría de Transparencia de la Presidencia de la República y los cambios de la estructura organizacional.</t>
  </si>
  <si>
    <t>Hubo modificaciones en la estructura organizacional.</t>
  </si>
  <si>
    <t>Actualizar esquema</t>
  </si>
  <si>
    <t>Esquema actulizado</t>
  </si>
  <si>
    <t>Se actualizó con la Oficina de Sistemas el esquema de publicación según la nueva estructura orgánica.</t>
  </si>
  <si>
    <t>Se avanza en la acción propuesta.  Está pendiente actulizar los items de transparencia en su totalidad: no se han actualizado los items que se sacaron como evidencia en la auditoría anterior. Se envía nuevamente correo a las dependencias.</t>
  </si>
  <si>
    <t>Impulsar estrategias para garantizar la accesibilidad a la página web de personas con discapacidad visual o auditiva.</t>
  </si>
  <si>
    <t>No teníamos formatos alternativos para las personas con discapacidad visual o auditiva.</t>
  </si>
  <si>
    <t>Tener actualizados los audios, videos y fotografías con información relacionada con los boletines de prensa.</t>
  </si>
  <si>
    <t>Material audiovisual publicado.</t>
  </si>
  <si>
    <t>Videos y audios actualizados relacionados con boletines de prensa.</t>
  </si>
  <si>
    <t>Se está cumpliendo con la acción propuesta.</t>
  </si>
  <si>
    <t>Continuar desde la Secretaría de Comunicaciones coordinando a los enlaces en cada una de las dependencias para monitorear la calidad y oprotunidad de la información que se publica en la página web de acuerdo a los linemaientos de la Ley 1712 de 2014.</t>
  </si>
  <si>
    <t>Es necesario continuar la coordinación de los publicadores para fortalecer el cumplimiento de los lineamientos de la Ley 1712.</t>
  </si>
  <si>
    <t>Continuar con la coordinación de los publicadores web.</t>
  </si>
  <si>
    <t>Información oportuna y de calidad en la web.</t>
  </si>
  <si>
    <t>Web actalizada</t>
  </si>
  <si>
    <t xml:space="preserve">Se  realizaron en el 2017 seisreuniones de enlaces.  Se atienden de manera particular según solicitudes de asesorías.  </t>
  </si>
  <si>
    <t>Se han realizado las reuniones pero la información no está actualizada en su totalidad en el link de transparencia.   Está pendiente actulizar los items de transparencia en su totalidad: no se han actualizado los items que se sacaron como evidencia en la auditoría anterior.//Se actuliza Protocolo web y se hacen reuniones por dependencias.</t>
  </si>
  <si>
    <t>Luis Fernando Consuegra</t>
  </si>
  <si>
    <t xml:space="preserve">Realizar acciones tendientes a alcanzar las metas en los proyectos que tuvieron resultados por debajo de lo esperado. </t>
  </si>
  <si>
    <t xml:space="preserve">Por dificultades en obras complementarias (acometida eléctrica, sustitución de redes de servicios, entre otras) se han presentado atrasos en la terminación de los proyectos Volpe, Peatonalización de vías, donde se trasladarán vendedores beneficiarios.  </t>
  </si>
  <si>
    <t>Lider del proceso, jefe de Oficina Espacio Público</t>
  </si>
  <si>
    <t># informes solicitados</t>
  </si>
  <si>
    <t>informes solicitados/informes realizados</t>
  </si>
  <si>
    <t xml:space="preserve">Se logró participar en el Comité de obras, conociendo el desarrollo de la obras, las difucultades presentadas, gestionando alternativas de solución a partir de nuestras posibilidades y alcances   </t>
  </si>
  <si>
    <t>ok cumplido</t>
  </si>
  <si>
    <t xml:space="preserve">100% de participación en reuniones </t>
  </si>
  <si>
    <t>participación en reuniones/reuniones realizadas</t>
  </si>
  <si>
    <t>La falta de logística y de un seguimiento riguroso, para la capacitación e inducción  a ciudadanos sobre normas de Espacio Público y Control Urbano.</t>
  </si>
  <si>
    <t>Equipo Pedagogía, Jefe Oficina de Espacio Público, Profesionales.</t>
  </si>
  <si>
    <t>100% capacitaciones ejecutadas</t>
  </si>
  <si>
    <t>capacitaciones realizadas/ capacitaciones programadas</t>
  </si>
  <si>
    <t>Se lograron capacitar a 11.100 ciudadanos de diferentes grupos de interés, siendo los de mayor participación aquellos que cometieron comportamientos contrarios tanto de normas urbanas com de espacio público.</t>
  </si>
  <si>
    <t>Jefe de Oficina Espacio Público</t>
  </si>
  <si>
    <t>La falta de logística y de personal profesional para realizar seguimiento y control a licencias de construcción expedidas.</t>
  </si>
  <si>
    <t>Jefe Oficina de Control Urbano y Profesionales.</t>
  </si>
  <si>
    <t>100% de licencias recibidas con visitas</t>
  </si>
  <si>
    <t>licencias visitadas/ licencias recibidas</t>
  </si>
  <si>
    <t>A pesar del esfuerzo realizado en el último trimestre, no se logró alcanzar la meta.</t>
  </si>
  <si>
    <t>Continuar implementando acciones para alcanzar la meta</t>
  </si>
  <si>
    <t>Jefe Oficina de Control Urbano, profesionales</t>
  </si>
  <si>
    <t>4 reuniones de control (1 mensual) realizadas</t>
  </si>
  <si>
    <t>reuniones realizadas/ reuniones programadas</t>
  </si>
  <si>
    <t xml:space="preserve">Dinamizar estrategias para la implementación del Plan Maestro de Espacio Público </t>
  </si>
  <si>
    <t xml:space="preserve">La falta de expedición del acto administrativo que adopte el PMEP para su implementación. </t>
  </si>
  <si>
    <t>Líder de Proceso, Jefe Oficina Espacio Público, Profesionales</t>
  </si>
  <si>
    <t xml:space="preserve">Un (1) acto expedido </t>
  </si>
  <si>
    <t>Documento expedido/ documento en trámite</t>
  </si>
  <si>
    <t>A través de correo se envió a la Secretaria Jurídica Distrital para su revión y adopción del PMEP. Pendiente.</t>
  </si>
  <si>
    <t>Se verificó con jurídica y no registra radicado de PMEP</t>
  </si>
  <si>
    <t>Desconocimiento del documento final por la alta dirección de la Administración actual</t>
  </si>
  <si>
    <t xml:space="preserve">1.- Socializar y/o entrega oficial del documento a la alta dirección </t>
  </si>
  <si>
    <t>Un (1) Documento entregado</t>
  </si>
  <si>
    <t>Documento facilitado/ documento existente</t>
  </si>
  <si>
    <t xml:space="preserve">No existe la cultura institucional de concertar los acuerdos de gestión entre las partes involucradas </t>
  </si>
  <si>
    <t>1.- Motivar a la alta dirección para la concertación de los acuerdos de gestión, según los nuevos lineamientos de la función pública</t>
  </si>
  <si>
    <t>Líder de Proceso, Jefe de Oficinas, Profesionales</t>
  </si>
  <si>
    <t>100% de los acuerdos concertados alcanzados</t>
  </si>
  <si>
    <t>Acuerdos logrados/ acuerdos concertados</t>
  </si>
  <si>
    <t xml:space="preserve">No se logró enviar el oficio a Gestión Humana solicitando la socialización de los nuevos lineamientos de la Función Pública a los gerentes públicos de la Alcaldía. </t>
  </si>
  <si>
    <t xml:space="preserve">2.- Promover en los funcionarios del proceso el autocontrol en el seguimiento al logro de los acuerdos establecidos </t>
  </si>
  <si>
    <t>Ingresar información estadística en el SUIT, sección de gestión de datos de operación, relacionada con los PQRS</t>
  </si>
  <si>
    <t>La herramienta Sigob no se encuentra diseñada para generar en un 100% la información a ingresar</t>
  </si>
  <si>
    <t>1. Adaptar la herramienta Sigob con el propósito de generar la información pertinente a cada Proceso existente.</t>
  </si>
  <si>
    <t>Secretaría General, Gestión Documental</t>
  </si>
  <si>
    <t>Una (1) herramienta adaptada</t>
  </si>
  <si>
    <t>Herramienta ajustada/ Herramienta existente</t>
  </si>
  <si>
    <t xml:space="preserve">Se realizó envío de información según fechas establecidas </t>
  </si>
  <si>
    <t>Mantener actualizada en página web la información del proceso, en cumplimiento de la ley 1712 de 2014.</t>
  </si>
  <si>
    <t xml:space="preserve">La implementación de la modernización en la Alcaldía y la expedición de nuevas normas, implicó el ajuste y nuevas funciones al Proceso </t>
  </si>
  <si>
    <t xml:space="preserve">1. Revisar la información publicada del Proceso y ajustarla según funciones asignadas y nuevas normas expedidas. </t>
  </si>
  <si>
    <t>Líder de Proceso, Equipo de Trabajo, Profesionales</t>
  </si>
  <si>
    <t>100% de los documentos actualizados publicados</t>
  </si>
  <si>
    <t xml:space="preserve">Documentos actualizado publicados/ Documentos existentes </t>
  </si>
  <si>
    <t>Una vez superadas las dificultades técnicas del programa, se inició el proceso de migración de la información solicitada a Isolución por el Proceso.</t>
  </si>
  <si>
    <t>Se envió la información para su actualización en la intranet.</t>
  </si>
  <si>
    <t xml:space="preserve">Enviar a la Gerencia de Control Interno de Gestión informes mensuales de análisis de cumplimiento de términos de respuestas a PQRS, teniendo en cuenta los lineamientos de la ley 1755 de 2015. </t>
  </si>
  <si>
    <t xml:space="preserve">La herramienta Sigob no facilita el reporte consolidado de las respuesta a los PQRS, según registro con el que se le recibe la comunicación a los usuarios. Así mismo, la herramienta no entrega alertas tempranas relacionada con los atrasos en los tiempos de respuestas.  </t>
  </si>
  <si>
    <t>1. Habilitar el Sigob para generar la información a reportar</t>
  </si>
  <si>
    <t>Una (1) herramienta habilitada</t>
  </si>
  <si>
    <t>Herramienta preparada/ Herramienta existente</t>
  </si>
  <si>
    <t>En el último cuatrimestre se logró enviar la relación de los PQRS  del Proceso, en materia de respuestas a tiempo, a la Gerencia de Control Interno de Gestión.</t>
  </si>
  <si>
    <t>Se envio  informe de análisis de PQRS a gerencia de Control Interno de Gestión.</t>
  </si>
  <si>
    <t xml:space="preserve">2. Envío de reportes según fechas programadas </t>
  </si>
  <si>
    <t>Líder de Proceso, Responsable Sistema, Agente</t>
  </si>
  <si>
    <t>12 reportes enviados</t>
  </si>
  <si>
    <t>Reportes enviados/ Reportes solicitados</t>
  </si>
  <si>
    <t>SECRETARÍA DISTRITAL DE CULTURA PATRIMONIO Y TURISMO</t>
  </si>
  <si>
    <t xml:space="preserve">Dinamizar estrategias para implementar los Planes Especiales de Manejo y Protección del patrimonio cultural- PEMP </t>
  </si>
  <si>
    <t>Atrazo provocado por la dimensión (tamaño) del estudio (área afectada: 100 manzanas; área de influencia 60 manzanas) su complejidad y cambios en la dinámica urbana lo ubican entre los proyectos más grandes del país.</t>
  </si>
  <si>
    <t>1. Formulación y socialización del PEMP Prado. 2. Gestión y aprobación del PEMP Prado ante el Consejo Nacional de Patrimonio. 3. Inicio de la implementación.</t>
  </si>
  <si>
    <t>Asesor 105-04</t>
  </si>
  <si>
    <t>PEMP Aprobado con estrategia de sostenibilidad de conservación (Fondo de Compensación de Patrimonio)</t>
  </si>
  <si>
    <t>PEMP Realizado/PEMP Proyectado</t>
  </si>
  <si>
    <t>Se logra la elaboración de diseños para la recuperación de fachadas en el proyecto de peatonalización en el centro histórico del Distrito, se hace la inclusión de 15 inmuebles en la LICBIC del ambito Distrital para su declaratoria, la presentación de los avances del PEMP de los barrios El Prado, Alto Prado y Bellavista ente el Min Cultura. Se asignaron recursos de la contribución parafiscal de Ley de Espectaculo Público.</t>
  </si>
  <si>
    <t>Fomentar la concertación y seguimiento a los acuerdos de gestión por parte de los Gerentes Públicos, teniendo en cuenta los nuevos lineamientos de la Función Pública.</t>
  </si>
  <si>
    <t>Débil estructura de gerencia pública en la SDCPT.</t>
  </si>
  <si>
    <t>1. Concertación de Acuerdos de Gestión 2. Seguimiento, Evaluación y Calificación de Acuerdos de Gestión</t>
  </si>
  <si>
    <t>Secretario de Despacho/Jefe de Oficina</t>
  </si>
  <si>
    <t>Acuerdos de Gestión Concertados, Evaluados y Calificados.</t>
  </si>
  <si>
    <t>Directivos con Acuerdos de Gestión Dilgenciados/Directivos de la SDCPT</t>
  </si>
  <si>
    <t>Se formuló y realizó seguimiento al acuerdo de gestión correspondiente al Jefe de la Oficina de Turismo.</t>
  </si>
  <si>
    <t>Mantener actualizada en página web la información de su dependencia, en cumplimiento de la Ley 1712 de 2014.</t>
  </si>
  <si>
    <t>No se incluye información del proceso de turismo ni de Agenda Cultural de la Ciudad</t>
  </si>
  <si>
    <t>1. Relacionar el micrositio de SDCPT con la web de promoción turística. 2. Publicación mensual de la Agenda Cultural de la Ciudad.</t>
  </si>
  <si>
    <t>Actualizado el microsito con la información mínima obligatoria respecto del proceso de servicios culturales y turísticos.</t>
  </si>
  <si>
    <t>Actualización del micrositio con la información mínima obligatoria respecto del proceso de servicios culturales y turísticos/información mínima obligatoria (Ley 1712, art 9).</t>
  </si>
  <si>
    <t>El responsable de comunicaciones recibió inducción para la actualización del micrositio de la dependencia. Se crea la página web:www.destinobaq.co., y la red social con usuario:@destinobaq, para la promoción turistica y la publicación mensual de la agenda cultural de la ciudad.</t>
  </si>
  <si>
    <t>Enviar a la Gerencia de Control Interno de Gestión informes mensuales de análisis de cumplimiento de términos de respuestas a PQRS, teniendo en cuenta los lineamientos de la Ley 1755 de 2015.</t>
  </si>
  <si>
    <t>No se analiza la información mensual sobre reportes de PQR</t>
  </si>
  <si>
    <t>Revisión y análisis mensual de reportes de PRQ resueltas</t>
  </si>
  <si>
    <t>Reportes de PQR recibidos y analizados</t>
  </si>
  <si>
    <t>Reportes de PQR recibidos y analizados/Reportes de PQR recibidos</t>
  </si>
  <si>
    <t>Se realizaron informes mensuales de análisis de cumplimiento de términos de respuestas de PQRS</t>
  </si>
  <si>
    <t>Ingresar información estadística en el SUIT, en la sección de gestión de datos de operación, relacionada con las PQRS resueltas.</t>
  </si>
  <si>
    <t>Bajo nivel de levantamiento de información sobre PQR resueltas</t>
  </si>
  <si>
    <t>Levantar mensualmente la información estadística sobre PQR resueltas</t>
  </si>
  <si>
    <t>Estadisticas periodicas de PQR ingresadas al SUIT</t>
  </si>
  <si>
    <t>Estadisticas periodicas de PQR ingresadas al SUIT/12</t>
  </si>
  <si>
    <t>continuar implementando mejoras</t>
  </si>
  <si>
    <t>Tramites y/o Servicios    Concusión,  Cohecho, Tráfico de Influencias</t>
  </si>
  <si>
    <t xml:space="preserve">Falta de ética profesional,  Falta de sentido de pertenencia con la entidad.      </t>
  </si>
  <si>
    <t>Implementación de planes de mejoramiento para el fortalecimiento de la gestión ética en cada proceso</t>
  </si>
  <si>
    <t>Planes de mejoramiento para el fortalecimiento de la gestión ética en cada proceso: 1. Jornadas de Trabajo de Campo para identificar In Situ, mejoras de servicio de atención al ciudadano. 2. Capacitación en identificación y caracterización de actores y beneficiarios.  3. Diseño y puesta en funcionamiento de Sistema de Información de Creadores y Gestores Culturales. 4. Actualización de Acta de Compromiso Ético. 5. Difusión Código de Ética.</t>
  </si>
  <si>
    <t>No. De actividades realizadas para el fortalecimiento de la Gestión Etica/No de actividades proyectadas en el plan de mejoramiento para el fortalecimiento de la gestión ética</t>
  </si>
  <si>
    <t>1. Cada empleado y contratista diligenció el formato de compromisos éticos. 2. Se realizaron dos jornadas de campo con personal de bibliotecas. 3. Se levantó informacion correspondiente a los procedimientos de las bibliotecas.</t>
  </si>
  <si>
    <t>Fortalecimiento de la Gestión Ética</t>
  </si>
  <si>
    <t>Cambio de Gobierno</t>
  </si>
  <si>
    <t>1. Formulación de la Estrategias Pedagógicas y  Comunicativas de la Gestión  Etica. (Plan Gestion Etica) 2. Ejecución, Seguimiento y Autocontrol del Plan de Gestión Etica  de la dependencia</t>
  </si>
  <si>
    <t>Direccionamiento / Promotor Ético</t>
  </si>
  <si>
    <t>Mejorar las capacidades de orientación al usuario (Transparencia) y Trabajo en Equipo</t>
  </si>
  <si>
    <t>Acciones Realizadas/Acciones Propuestas</t>
  </si>
  <si>
    <t>Jornadas de campo programadas y realizadas (Bibliotecas Gardenias y Villas de San Pablo)</t>
  </si>
  <si>
    <t>La sede de la Secretaría Distrital de Cultura, Patrimonio y Turismo no tiene ascensor y no existen rampas de varios niveles.</t>
  </si>
  <si>
    <t>Por ser la antigua Intendencia Fluvial un inmueble de conservación total se excluye del cumplimiento total de la Norma NCR10</t>
  </si>
  <si>
    <t>Habilitar un área de servicio de atención al ciudadano en el primer piso de la antigua Intendencia Fluvial.</t>
  </si>
  <si>
    <t>Direccionamiento / Promotor Ético/Agentes de Cambio</t>
  </si>
  <si>
    <t>Habilitada un área de servicio de atención al ciudadano en el primer piso de la SDCPT.</t>
  </si>
  <si>
    <t>Área habilitada un área de servicio de atención al ciudadano en el primer piso de la SDCPT/Total de áreas.</t>
  </si>
  <si>
    <t>Se habilita espacio en el primer piso para atención a ciudadanos con diversidad funcional.</t>
  </si>
  <si>
    <t>JUAN JOSE JARAMILLO BUITRAGO</t>
  </si>
  <si>
    <t xml:space="preserve">                                                                                                                                     PLAN DE MEJORAMIENTO A LA GESTIÓN                                                                                                                                Codigo:ECECPAI - F09</t>
  </si>
  <si>
    <t xml:space="preserve">1.-Generar y enviar periódicamente a la OCI informes que reflejen el seguimiento, control y análisis de los vencimientos de términos en los procesos de investigación y sanción, para el fortalecimiento de las estrategias del plan anticorrupción y de atención al ciudadano; acorde con las recomendaciones de Transparencia por Colombia. </t>
  </si>
  <si>
    <t>1.-Se hace control de términos trimestral</t>
  </si>
  <si>
    <t xml:space="preserve">Se hará control de términos mensualmente por los Coordinadores y trimestral por la Jefe de Oficina y se enviará información de la conducta reiterativa de los servidores públicos y los procesos donde más se presenta. </t>
  </si>
  <si>
    <t>.-Jefe de Oficina-Coordinadores de Grupos</t>
  </si>
  <si>
    <t xml:space="preserve">Realizar  control de términos mensual y enviar informe a Oficina de Control Interno acumulado del cuatrimestre.  </t>
  </si>
  <si>
    <t xml:space="preserve">1.-Control de términos mensual/vencimiento de términos. </t>
  </si>
  <si>
    <t>1.-Febrero  2017</t>
  </si>
  <si>
    <t xml:space="preserve">1.-Diciembre de 2017. </t>
  </si>
  <si>
    <t xml:space="preserve">Se realizó el control  de los terminos  mensuales  a cargo de los dos coordinadores  de la Oficina. </t>
  </si>
  <si>
    <t xml:space="preserve">2-Realizar Informes Mensuales de Análisis de cumplimiento de términos de respuesta a PQRS, con los lineamientos de ley 1755 de 2015 y fortalecer los controles a los vencimientos  </t>
  </si>
  <si>
    <t xml:space="preserve">2.- Los informes mensuales de análisis de cumplimiento de las PQRS se les da un tratamiento diferente en esta Oficina, ya que se tramitan bajo el procedimiento disciplinario y se inician expedientes que tienen normativamente términos establecidos.  </t>
  </si>
  <si>
    <t>2.- Con el Enlace de Gestión Documental se hará seguimiento a PQRS asignadas a los operadores disciplinarios de la Oficina</t>
  </si>
  <si>
    <t xml:space="preserve">kehidys  blanco  pimienta  Enlace de Gestión Documental, hará informe mensual de PQRS asignadas contra PQRS iniciadas </t>
  </si>
  <si>
    <t>PQRS asignadas / PQRS iniciadas</t>
  </si>
  <si>
    <t>Se tiene en cuenta el reporte presentado por la Oficina de Atención al Ciudadano sonre el % de cumplimiento de las PQRSD.</t>
  </si>
  <si>
    <t>3.- Fomentar la concertación y seguimiento a los Acuerdos de Gestión por parte de los Gerentes Públicos de su dependencia, conforme a lo establecido en la Ley 909 de 2004.</t>
  </si>
  <si>
    <t>3.-No se tienen funcionarios en la Oficina de Control Disciplinario que firmen Acuerdos de Gestión</t>
  </si>
  <si>
    <t>No cumple</t>
  </si>
  <si>
    <t>4.-Actualizar los formatos de su dependencia acorde con los lineamientos de la Secretaria de Comunicaciones en cuanto a Imagen Institucional</t>
  </si>
  <si>
    <t xml:space="preserve"> </t>
  </si>
  <si>
    <t>Agente de Cambio</t>
  </si>
  <si>
    <t xml:space="preserve">
Se actualizarán los formatos acorde a la nueva imagen  institucional.
</t>
  </si>
  <si>
    <t xml:space="preserve">Todos los formatos que se manejan en la dependencia están debidamente actualizados, atendiendo los linemientos de la Secretaria de Comunicaciones. </t>
  </si>
  <si>
    <t xml:space="preserve">Aprobación:23/09/16  </t>
  </si>
  <si>
    <t xml:space="preserve"> Version 5,0</t>
  </si>
  <si>
    <t>Fortalecer la continuidad del Modelo Singapur en las Instituciones Educativas y la participación de las instituciones en la red de padres.</t>
  </si>
  <si>
    <t>El MEN focalizó 93 IED donde implementó metodologías de enseñanza de las matemáticas, tomando como base la experiencia de Barranquilla.</t>
  </si>
  <si>
    <t>Implementar la metodología Singapur en las 150 IED del distrito durante el año 2017.</t>
  </si>
  <si>
    <t>Jefe de Calidad Educativa</t>
  </si>
  <si>
    <t>Implemetar el modelo singapur en las 150 IED del Distrito.</t>
  </si>
  <si>
    <t>Número de IED implementan singapur/total IED dístritales</t>
  </si>
  <si>
    <t xml:space="preserve">Se realizaron Talleres y acompañamientos in situ.
Se retira un colegio de la metodología singapur </t>
  </si>
  <si>
    <t xml:space="preserve">
Se focalizaron las IED con mayores problemáticas de convivencia para hacer parte de la red de padres.</t>
  </si>
  <si>
    <t>Fortalecer las actividades con la comunidad de padres.</t>
  </si>
  <si>
    <t>Implementar la red de padres en las IED con mayores problemáticas de convivencia.</t>
  </si>
  <si>
    <t>Número de IED con  escuela de familias/Total de IED con problemáticas de convivencia identificadas</t>
  </si>
  <si>
    <t>Se realizaron  los encuentros de familia y la atención de problemas de convivencia</t>
  </si>
  <si>
    <t xml:space="preserve">Existen nuevos  lineamientos de la función pública que deben tener en cuenta los gerentes públicos para realizar los acuerdos de Gestión.
</t>
  </si>
  <si>
    <t>Solicitar a la Secretaría de Gestión humana los nuevos lineamientos de la función pública para los acuerdos de gestión.
Socializar mediante correo electrónico  los nuevos lineamientos de la función pública a los gerentes públicos.
Enviar los acuerdos de gestión a la Secretaría de Gestión Humana.
Realizar seguimiento a los acuerdos de gestión por los gerentes públicos, en los periodos establecidos.</t>
  </si>
  <si>
    <t xml:space="preserve">Gerentes Públicos </t>
  </si>
  <si>
    <t>Cumplimiento en el reporte de los acuerdos de gestión a la Secretaría de Gestión Humana</t>
  </si>
  <si>
    <t xml:space="preserve">Acuerdos de gestión de gerentes públicos reportados / Total acuerdos de gestión </t>
  </si>
  <si>
    <t>Se realizó  Seguimiento a los acuerdos de gestion y envío a la Secretaría de Talento Humano.</t>
  </si>
  <si>
    <t>Mantener actualizada en página Web la información de su dependencia, en cumplimiento de la Ley 1712 de 2014.</t>
  </si>
  <si>
    <t xml:space="preserve">No se tiene claro que información se debe públicar en la página Web de Barranquilla. </t>
  </si>
  <si>
    <t xml:space="preserve">Revisar en la página Web de Barranquilla,  que le compete publicar a la SED en cuanto a la informacion relacionada a la ley1712 de 2014.
Enviar a la Secretaría  de Comunicaciones la Información en cumplimiento de la Ley 1712 de 2014 para su públicación.
Realizar seguimiento a la información que se pública en la pagina Web de barranquilla en cumplimiento de la Ley 1712 de 2014.  
</t>
  </si>
  <si>
    <t>Asesor Externo de Modernización</t>
  </si>
  <si>
    <t>Mantener actualizada  en la página Web la información en cumplimiento de la Ley 1712 de 2014</t>
  </si>
  <si>
    <t>Publicación de la información requerida en las fechas establecidas</t>
  </si>
  <si>
    <t xml:space="preserve">
Se enviara información a la secretaría de comunicaciones del cuarto seguimiento.</t>
  </si>
  <si>
    <t>Ingresar información estadística en el SUIT, en la sección de gestión de datos de operación, relacionada con las PQRS resueltas</t>
  </si>
  <si>
    <t>Nuevos lineamientos     para cargue de los trámites en la sección de gestión de datos de operación en el SUIT</t>
  </si>
  <si>
    <t>Solicitar a la oficina de Gestión administrativa docente los reportes mensuales de la clasificación de trámites de prestaciones sociales. 
Exportar reporte de PQRS resueltas a través del sistema de atención al ciudadano SAC.</t>
  </si>
  <si>
    <t>Profesional de Atención al Ciudadano</t>
  </si>
  <si>
    <t>Ingresar mensualmente información estadistica en el SUIT, en la sección de gestión de datos de operación de los PQRS recibidos en la SED.</t>
  </si>
  <si>
    <t>Ingreso de información de tramites en el SUIT mensualmente.</t>
  </si>
  <si>
    <t>Se registró la información estadística de trámites recibidos en el SUIT</t>
  </si>
  <si>
    <t xml:space="preserve">Directrices para el envio de informes mensuales a la Gerencia de Control Interno.
Desconocimiento de la ley 1755/2015
Altos volumen de PQRS recibidos en la SED.
Ingreso de nuevos funcionarios a la SED
</t>
  </si>
  <si>
    <t xml:space="preserve">
Envío de informes mensuales a la oficina de control interno de gestión de análisis de cumplimiento de términos de respuestas a PQRS
Capacitación sobre la Ley 1755/2015 y sistema de atención al ciudadano SAC a nuevos funcionarios.
Seguimiento diario a requerimientos por vencer.
Auditoría cuatrimestrales a las respuestas en el sistema de atención al ciudadano SAC.
</t>
  </si>
  <si>
    <t xml:space="preserve">Enviar  informes mensuales a la oficina de control interno de gestión de analisis de cumplimiento de términos de respuestas a PQRS
Cero requerimientos vencidos.
</t>
  </si>
  <si>
    <t>Número de respuestas a tiempo / Total de requerimientos radicados</t>
  </si>
  <si>
    <t xml:space="preserve">
Seguimiento diario a requerimientos por vencer mediante correo electrónico.
Envío mensual de informes de PQRS a la Gerencia de Control Interno de Gestión.
Se finalizaron los meses de Enero a Diciembre con cero (0) requerimientos vencidos.</t>
  </si>
  <si>
    <t>De acuerdo a los lineamientos de Transparencia por Colombia, implementar acciones para publicar y mantener actualizada en sitio Web la información relacionada con la disponibilidad, criterios de elegibilidad y beneficiarios de cupos escolares, alimentación y transporte escolar.</t>
  </si>
  <si>
    <t>La Información es publicada en la página Web de la Secretaría de Educación.</t>
  </si>
  <si>
    <t xml:space="preserve">Enviar los link a la Secretaría de Comunicaciones, en relación con   la disponibilidad, criterios de elegibilidad y beneficiarios de cupos escolares, alimentación y transporte escolar, que se encuentra en la pagina Web de SED para que
se vea reflejada en la Pagina Web de Barranquilla. 
Actualizar Cuatrimestralmente  la información relacionada con la disponibilidad, criterios de elegibilidad y beneficiarios de cupos escolares, alimentación y transporte escolar.
</t>
  </si>
  <si>
    <t>Jefe de Cobertura Educativa</t>
  </si>
  <si>
    <t>Mantener actualizada  la información  relacionada con la disponibilidad, criterios de elegibilidad y beneficiarios de cupos escolares, alimentación y transporte escolar.</t>
  </si>
  <si>
    <t xml:space="preserve">Actualizacion de la información  </t>
  </si>
  <si>
    <t xml:space="preserve">SECRETARÍA DISTRITAL DE EDUCACIÓN </t>
  </si>
  <si>
    <t>Impulsar acciones tendientes a disminuir el volumen de PQRS de la dependencia y cumplir con los tiempos de respuesta establecidos.</t>
  </si>
  <si>
    <t xml:space="preserve">
Socializar las funciones de la oficina  en las diferentes actividades y/o eventos que se programen y a través de las herramientas electrónicas con las que cuenta el Distrito.
Definir y difundir criterios para la entrega de Ayudas Humanitarias</t>
  </si>
  <si>
    <t>Profesionales Universitarios encargados
(Laura peñaranda /
Adis Diazgranados)</t>
  </si>
  <si>
    <t>Disminuir la demanda de PQRS por solicitud de Ayudas.</t>
  </si>
  <si>
    <t>Durante la vigencia 2017 se llevó a cabo toda una programación de socializaciones sobre los tres procesos de la Gestión del Riesgo de Desastres; en estas se  promovió la apropiación social del conocimiento del riesgo de los diferentes escenarios de Riesgo que se desarrollan en el Distrito, así como las medidas para reducirlo y para prepararse para la respuesta a emergencias.</t>
  </si>
  <si>
    <t>Durante la vigencia se dió cumplimiento con toda la programación de socializaciones y se generaron  los respectivos registros de asistencia, los cuales estan debidamente archivados.</t>
  </si>
  <si>
    <t xml:space="preserve">
Análisis de causas para el incumpimiento con tiempos de repuesta a PQRS:
´-La demanda de PQRS supera la capacidad lógistica de la oficina.
´-Falta de compromiso de los servidores públicos para terminar la gestión de las PQRS en la Herramienta de gestión Documental - SIGOB.
</t>
  </si>
  <si>
    <t xml:space="preserve">
´- Gestionar ante la Secretaria General insumos para mejorar la capacidad lógistica de la oficina.
´-Solicitar a la Oficina de Atención
al Ciudadano y Gestión Documental una reinducción en el manejo de la herramienta de Gestión Documental - SIGOB</t>
  </si>
  <si>
    <t xml:space="preserve">
Asesor encargado
(Alberto Espinosa)
Profesional Universitario encargado
(Linda Jiménez)</t>
  </si>
  <si>
    <t>Cumplir con los tiempos de respuesta establecidos para PQRS.</t>
  </si>
  <si>
    <t>Numero de PQRS atendidas dentro del termino de respuesta/ Total PQRS recibidas*100</t>
  </si>
  <si>
    <t>Para este trimestre se ha dado continuidad en el respectivo seguimiento y análisis del vencimiento de términos a PQRS y de acuerdo a lo establecido en los planes de mejoramiento se ha remitido a la oficina de control interno dicho informe para  conocimiento y fines pertinentes.</t>
  </si>
  <si>
    <t>Según el informe general de PQRSD, emitido por la oficina de Atención al ciudadano el porcentaje de respuesta de este proceso es de 84,3%.
No obstante se observa que el porcentaje de cumplimiento de los tiempos de respuesta de los PQRSD es de 43%, por lo que es necesario implementar nuevas estrategias para mejorar este porcentaje de cumplimiento.</t>
  </si>
  <si>
    <t>Enviar a la Gerencia de Control Interno de Gestión informes mensuales de análisis de cumplimiento de términos de respuestas a PQRS, teniendo en cuenta los lineamientos de la Ley 1755 de 2015</t>
  </si>
  <si>
    <t>No se tiene un análisis efectivo para eliminar la (s) causa (s) raiz del incumplimiento en los términos de respuesta a PQRS</t>
  </si>
  <si>
    <t>Realizar informe con el análisis de cumplimiento de términos de respuestas a PQRS y enviar a la Gerencia de Control Interno de Gestión</t>
  </si>
  <si>
    <t>Jefe de oficina/ Enlace de Gestión documental</t>
  </si>
  <si>
    <t>Continuar impulsando actividades para  avanzar en la implementación del Plan Distrital de Riesgo</t>
  </si>
  <si>
    <t>Debido a la complejidad del contenido del Plan Distrital de la Gestión del Riesgo de Desastres y a la necesidad de la participación activa  en la entrega de información de todos los miembros del Consejo Distrital de la Gestión del Riesgo de Desastres- CDGRD, durante el primer semestre de la vigencia 2017 se continuará con el componente del PDGRD: Programatico.</t>
  </si>
  <si>
    <t>´-Desarrollar el segundo componente del PDGRD, dentro del primer semestre 2017
´- Realizar visitas a  los diferentes miembros del CDGRD, con el fin de gestionar  la entrega de la información solicitada en las mesas de trabajo.</t>
  </si>
  <si>
    <t>Jefe de oficina / Profesional especializado encargado</t>
  </si>
  <si>
    <t xml:space="preserve">
Desarrollar el segundo componente del PDGRD: Estrategias de Respuesta en el primer semestre del año.
´-Obtener la información estadistica solicitada a los miembros del CDGRD para la culminación del primer componente miembros del CDGRD : Caracterización de Escenarios de Riesgo del Distrito.</t>
  </si>
  <si>
    <t>Se indica que durante la actual  vigencia  se culminaron satisfactoriamente  las fases de Caracterización de Escenarios de Riesgo, Componente Programático y Financiero del  Plan Distrital de la Gestión del Riesgo de Desastres,  razón por la cual  el día 12 de Diciembre este Plan fue socializado y aprobado en el Consejo Distrital de la Gestión del Riesgo, dejando como evidencia acta de asistencia. Asi mismo se envió oficio, QUILLA - 17- 218767 Cod Int  OGR  3833 de fecha 20/12/2017,  a la Gerencia de Control Interno de Gestión para solicitar la convocatotia del Consejo de Gobierno como autoridad de planeación en el Distrito para que el documento sea de igual forma aprobado y posteriormente adoptado.</t>
  </si>
  <si>
    <t>Se evidencia que se culminó el documento "Plan Distrital de la Gestión del Riesgo de Desastres" y se remitió  oficio, QUILLA - 17- 218767 Cod Int  OGR  3833 de fecha 20/12/2017,  a la Gerencia de Control Interno de Gestión para solicitar la convocatotia del Consejo de Gobierno.</t>
  </si>
  <si>
    <t>Falta de capacitación de los nuevos  lineamientos  y/ o metodología establecidos por la Función Pública para concertar los acuerdos de Gestión por parte de los Gerentes Públicos.</t>
  </si>
  <si>
    <t xml:space="preserve">Suscribir y hacer seguimiento de los acuerdos de Gestión que debe realizar la jefe de oficina durante  la vigencia 2017 </t>
  </si>
  <si>
    <t>Jefe de oficina</t>
  </si>
  <si>
    <t>Remitir a la Secretaria de Gestión Humana los acuerdos de gestión suscritos por el jefe de oficina con sus respectivos seguimientos.</t>
  </si>
  <si>
    <t xml:space="preserve">Se diligenció el  seguimiento correspondiente al segundo semestre de la vigencia 2017. </t>
  </si>
  <si>
    <t>Se evidencia el formato diligenciado  de acuerdos de Gestión. No obstante este debe estar firmado por el jefe inmediato.</t>
  </si>
  <si>
    <t>En los diferentes procesos  de la alcaldia, no se ha difundido la cultura de mantener actualizada la página web con la información de cada dependencia tal y como lo exige la Ley 1712 de 2014.</t>
  </si>
  <si>
    <t>´- Socializar con los servidores de esta oficina  la Ley 1712 de 2014
´-Remitir a la Secretaria de Comunicaciones  la información de esta oficina tal y como lo exige la Ley 1712 de 2014, para su cargue en la página Web.</t>
  </si>
  <si>
    <t>Jefe de oficina/ Enlace de comunicaciones</t>
  </si>
  <si>
    <t>Mantener actualizada en página web la información de esta oficina, en cumplimiento de la Ley 1712 de 2014.</t>
  </si>
  <si>
    <t>De acuerdo con lo dispuesto en la  la Ley 1712 de 2014, la oficina a través del enlace documental y los agentes de cambio remitió, cuando hubo lugar, toda la información pertinente del proceso a la Secretaria de Comunicaciones.</t>
  </si>
  <si>
    <t>Se evidencia que se han actualizado documentos del proceso en la página web.</t>
  </si>
  <si>
    <t>Entrada en vigencia de nuevos requisitos de la función pública para el cargue de  información estadística en el SUIT.</t>
  </si>
  <si>
    <t>Realizar el cargue de la información estadística en el aplicativo  del SUIT sobre las PQRS asociadas a el trámite de la oficina.</t>
  </si>
  <si>
    <t>Mantener actualizada información estadística en el SUIT,  relacionada con las PQRS resueltas del trámite establecido.</t>
  </si>
  <si>
    <t>De acuerdo a la demanda de PQRS asociadas a el trámite CERTIFICADO POR MUERTE CATASTRÓFICA O DAÑO EN INTEGRIDAD FISICA POR FENÓMENO NATURAL se actualizó la plataforma del SUIT.</t>
  </si>
  <si>
    <t>Durante este último trimestre no se presentó PQRS asociadas a este trámite</t>
  </si>
  <si>
    <t>Realizar acciones tendientes a dar cumplimiento de la Circular 004 de 2003 del AGN, en el archivo de las Historias Laborales</t>
  </si>
  <si>
    <t xml:space="preserve">1. Falta de verificación de los documentos que conforman la historia laboral.
2. Debilidad en el seguimiento del plan de trabajo para la conformación de las historias laborales.
</t>
  </si>
  <si>
    <t>Secretaria Distrital de Gestión Humana</t>
  </si>
  <si>
    <t xml:space="preserve">37% de las historias laborales de activos, teniendo en cuenta que en el 2016 se cumplió el 63% del total. </t>
  </si>
  <si>
    <t>Cantidad de historias laborales de activos organizadas / Cantidad total de historias laborales de activos</t>
  </si>
  <si>
    <t xml:space="preserve">Las actividades de revisión, depuración y ajuste se adelantaron de acuerdo a lo programado,  evento que permitió el logro de la meta  de organizar el 100% de las 1411 historias laborales.
</t>
  </si>
  <si>
    <t xml:space="preserve">Fomentar la concertación y seguimiento a los compromisos establecidos para la evaluación de desempeño laboral de los funcionarios de la Alcaldía.
</t>
  </si>
  <si>
    <t>1. Falta de compromiso de evaluados y evaluadores frente al proceso de evaluación de desempeño laboral</t>
  </si>
  <si>
    <t>1. Capacitar en el manejo de los formatos del sistema tipo de evaluación de desempeño laboral con el apoyo de la Comisión Nacional del Servicio Civil.
2. Sensibillizar a los funcionarios en la importancia de la aplicación de la evaluación de desempeño laboral.</t>
  </si>
  <si>
    <t>Tener los Instrumentos de evaluación disponible para el 100% de los funcionarios y realizar las jornadas de sensibilización  y asesoria.</t>
  </si>
  <si>
    <t>Instrumentos de evaluación disponibles y jornadas de sensibilización ejecutadas</t>
  </si>
  <si>
    <t xml:space="preserve">La secretaria Distrital de Gestión Humana, permanentemente realiza asesorias personalizada sobre la aplicación de EDL.  La meta será medida a corte del 31 de enero de 2018, sin embargo de acuerdo a los registros podemos inferir que han sido exitosas las campañas de sensibilización para la aplicación de EDL,
</t>
  </si>
  <si>
    <t>Fortalecer las fases de los acuerdos de gestión por parte de los Gerentes Públicos.</t>
  </si>
  <si>
    <t>1. Falta de compromiso a nivel gerencial en la presentación de los acuerdos de gestión en todas sus fases.</t>
  </si>
  <si>
    <t>1. Brindar las herramientas para la concertación de los acuerdos de gestión.
2.  Asesorar a los gerentes públicos en las diferentes fases para la gestión del rendimiento de los gerentes públicos - acuerdo de gestión.</t>
  </si>
  <si>
    <t>Instrumentos de evaluación disponible para el 100% de los gerentes públicos  y realizar las jornadas de sensibilización y asesoria.</t>
  </si>
  <si>
    <t xml:space="preserve">La guía metodologica para la gestión del rendimiento de los gerentes públicos 2017- Acuerdos de gestión y sus respectivos formatos, se encuentran en la página web de la entidad en el link: http://www.barranquilla.gov.co/index.php?option=com_content&amp;view=article&amp;id=3990&amp;Itemid=282.
La Secretaría Distrital de Gestión Humana, remitió a los Secretarios de despacho de la entidad, propuesta para la identificación y selección de funcionario PAR para la evaluación de la gestión a través del acuerdo de gestión.
</t>
  </si>
  <si>
    <t>Mantener actualizada la información requerida en el Sigep</t>
  </si>
  <si>
    <t>La Alcaldía estaba en rediseño institucional</t>
  </si>
  <si>
    <t>Módulos de estructura organizacional, planta de personal y nomenclatura y escala salarial actualizados</t>
  </si>
  <si>
    <t>No. De modulos actualizados / Modulos del sigep</t>
  </si>
  <si>
    <t>Se realiza sensibilización a través de las redes internas de la entidad, sobre la importancia de mantener actualizada la información en el SIGEP.</t>
  </si>
  <si>
    <t>Realizar gestiones para la implementación de un modelo de gestión organizacional  - software de talento humano</t>
  </si>
  <si>
    <t>No existe una herramienta técnologica para gestionar el ciclo del talento humano.</t>
  </si>
  <si>
    <t>Acciones ejecutadas para la adquisición del software</t>
  </si>
  <si>
    <t>Solicitud de CDP enviada a Secretaria de Hacienda para la adquisición del software</t>
  </si>
  <si>
    <t>Se remitió solicitud de CDP ante la Secretaria Distrital de Hacienda, la cual fue devuelta.  No obstante la Secretaría insiste en su solicitud.</t>
  </si>
  <si>
    <t>Impulsar acciones tendientes a la consecusión de las metas que no se lograron alcanzar en el 2016 en algunos proyectos dentro del programa Construcción de Paz, Atención a Víctimas y Reconciiación con Perspectiva de Derechos</t>
  </si>
  <si>
    <t xml:space="preserve">Dado a que se encontraba en transcision del periodo Barranquilla florece para todo a Barranquilla capital de vida solo se ajustaron aquellos proyectos en los que se podía conservar el mismo alcance. </t>
  </si>
  <si>
    <t>Ajustar las metas no cumplidas en los proyectos que no se pudieron desarrollar en la vigencia del 2016</t>
  </si>
  <si>
    <t>Líder Gestión Administrativa</t>
  </si>
  <si>
    <t>Ajustar plan de acción para el cumplimiento de metas pendientes</t>
  </si>
  <si>
    <t>Cumplimiento de los proyectos en la vigencia 2017</t>
  </si>
  <si>
    <t>Enero 2017</t>
  </si>
  <si>
    <t>Diciembre 2017</t>
  </si>
  <si>
    <t>Dic-17</t>
  </si>
  <si>
    <t xml:space="preserve">Para este período se logró culminar algunas acciones significativas del programa especificamente de los indicadores en los cuales tenemos bajo nuestra responsabilidad. Como cierre de actividades entre ellas la graduación del diplomado de primeros auxilios emocionales, conversatorio etc.
Existen indicadores que dependen de la demanda del servicio y  factores externos para su cumplimiento como es el caso de las ayudas humanitarias por inmediatez que depende de la dinámica del conflicto armado interno en nuestro país, además de la asistencia funeraria.  En el caso del Indicador del componente de participación correspondiente a la conformación de organizaciones Juveniles, este indicador está ligado a las dinámicas juveniles y el interés de los jóvenes, es por ello que para el perídodo 2018 estaremos realizando y fortaleciendo la sensibilización entre los jóvenes de las comunidades para organizarse.
</t>
  </si>
  <si>
    <t>Incluyeron y gestionaron en su plan de acción  los  proyectos del programa Construcción de Paz, Atención a Víctimas y Reconciiación con Perspectiva de Derechos que se encontraban por debajo de lo esperado.   Teniendo en cuenta los avances en el proceso de paz a nivel nacional algunos indicadores tienen tendencia a disminuir.</t>
  </si>
  <si>
    <t>Aunar esfuerzos para construcción el 2017 de 2 CDI (Centro de Desarrollo Infantil) en la ciudad de acuerdo a proyecto en el Plan de Desarrollo)</t>
  </si>
  <si>
    <t>De acuerdo el  plan de desarrollo Capital De Vida Periodo 2016-2019, se tiene proyectado la  Construcción y/o adecuación de 5 centros de desarrollo infantil (CDI).                                               Para la vigencia 2017 se estableció como meta la construcción  y/o adecuación de 2 CDI.</t>
  </si>
  <si>
    <t>Gestionar los recursos  para la construccion y/o adecuación de 2 CDI dentro de la vigencia 2017</t>
  </si>
  <si>
    <t>Líder Primera Infancia</t>
  </si>
  <si>
    <t>Construcción y/o  adecaución de 2 CDI</t>
  </si>
  <si>
    <t>2 CDI construídos y/o adecuados.</t>
  </si>
  <si>
    <t>Marzo 2017</t>
  </si>
  <si>
    <t>Para el mes de Diciembre el proceso contractual se surtió plenamente y se adjudicó, se está en la espera de que secretaría de infraestructura inicie la supervision del proceso constructivo.</t>
  </si>
  <si>
    <t>Realizaron la gestión pertinente para la asignación de los recursos y la gestión contractual para lograr en el 2018 la construcción de los 2 CDI.</t>
  </si>
  <si>
    <t>Monitorear el cambiio de personal en el momento que se de el conocimiento de un funcionario que deba cumplir con dichos acuerdos</t>
  </si>
  <si>
    <t>Secretario Gestión Social</t>
  </si>
  <si>
    <t xml:space="preserve">Acuerdos de acuerdo a requierimiento </t>
  </si>
  <si>
    <t>Acuerdos realizados</t>
  </si>
  <si>
    <t>Febrero 2017</t>
  </si>
  <si>
    <t xml:space="preserve">N/A </t>
  </si>
  <si>
    <t>Verificar el cumplimiento de los estándares de calidad establecidos para los operadores del programa primera infancia y articular los resultados de las inspecciones realizadas con los informes efectuados por los supervisores de éste programa</t>
  </si>
  <si>
    <t>No se tenían criterios definidos en cuanto a la frecuencia para la verificacion del cumplimiento de los estandares de calidad para los operadores.</t>
  </si>
  <si>
    <t>Establecer la frecuencia de seguimiento de la verificación del cumplimiento de los estándares de calidad para los operadores</t>
  </si>
  <si>
    <t>Lider Programa Pirmera Infancia</t>
  </si>
  <si>
    <t xml:space="preserve">Cumplimiento del 100% de la verificación de los estándares de calidad para los operadores </t>
  </si>
  <si>
    <t>Visitas de fortalecimiento realizadas mensuales apartir del mes de Abril /2017</t>
  </si>
  <si>
    <t>Octubre 2017</t>
  </si>
  <si>
    <t xml:space="preserve">
A Corte de fecha 31 de Octubre de 2017  se cuenta con los avances de:                                                                                                                                            540 visitas de verificación y acompañamiento técnico, las cuales  se distribuyen asi:
25 Visitas de acompañamiento para el alistamiento.   
121 Visitas de caracterización.
135 Visitas de fortalecimiento.
30 Visitas de acompañamiento en seguimiento de matrices de seguridad en el trabajo y responsabilidad ambiental
30 Visitas de acompañamiento en seguimiento de matrices de responsabilidad ambiental
Con relación a visitas de supervisón en interventoría, se han registrado a la fecha 199 Visitas.
Todo lo anterior en cumplimiento de la estrategia de acompañamiento aprobada por el ICBF en el marco del convenio 1097 de 2017.
</t>
  </si>
  <si>
    <t>Se pudo constatar que la Secretaría de Gestión Social está realizadon la verificación de estandares de calidad para los operadores del programa de primera infancia.</t>
  </si>
  <si>
    <t>Mantener actualizada en página web la información de su dependencia, en cumplimiento de la Ley 1712 de 2014</t>
  </si>
  <si>
    <t>No se actualizaba la información de manera oportuna de los proyectos vigentes</t>
  </si>
  <si>
    <t>Actualizar la pagina web de acuerdo a los proyectos vigentes de 2017</t>
  </si>
  <si>
    <t>Mantener actualizada la pagina web</t>
  </si>
  <si>
    <t>Pagina web actualizada</t>
  </si>
  <si>
    <t>Se ha mantenido actualizado el micrositio.</t>
  </si>
  <si>
    <t>Se encuentra actualizado el link de transparencia y el micrositio de Gestión Social con la información relacionada con los diferentes programas sociales que realiza.</t>
  </si>
  <si>
    <t>Enviar a la Gerencia de Control Interno de Gestión informes mensuales de análisis de cumplimiento de términos de respuestas a PQRS, teniendo en cuenta los lineamientos de la ley 1755 de 2015</t>
  </si>
  <si>
    <t xml:space="preserve">Se presentaron incumplimientos en los vencimientos de PQRS </t>
  </si>
  <si>
    <t>Dar cumplimiento a lo establecido en el artículo 14 Ley 1755 de 2015</t>
  </si>
  <si>
    <t>Lider Jurídico, Secretaría de Gestión Social</t>
  </si>
  <si>
    <t>Dar respuesta a todas las PQRS que se presenten en la vigencia de 2017</t>
  </si>
  <si>
    <t>Porcentaje PQRS respondidas</t>
  </si>
  <si>
    <t>Se envió a la oficina de control interno, los  informes correspondientes al análisis de cumplimiento de términos de respuestas a PQRS de los meses de enero a diciembre</t>
  </si>
  <si>
    <t>Han enviado de manera oportuna los informes con el análisis de pqrsd y realizan acciones mejora continua en oportunidad de las respuestas.</t>
  </si>
  <si>
    <t xml:space="preserve">Ingresar información estadística en el SUIT, en la sección de gestión de datos de operación, relacionada con las PQRS resueltas </t>
  </si>
  <si>
    <t>Diligenciar de acuerdo a lo establecido en el SUIT las PQRS resueltas</t>
  </si>
  <si>
    <t>Diligenciamiento de la información estadística de las PQRS de acuerdo a lo establecido en el SUIT</t>
  </si>
  <si>
    <t>Diligenciar el 100% de la información estadística</t>
  </si>
  <si>
    <t xml:space="preserve">Se realizó ingreso en el SUIT de la información estadistica de las PQRS, correspondiente a los meses de Enero a Diciembre. </t>
  </si>
  <si>
    <t>ok ingresaron información SUIT</t>
  </si>
  <si>
    <t>De acuerdo a los lineamientos de Transparencia por Colombia, publicar en el sitio web de la entidad el Informe de gestión del enlace del Distrito sobre el programa Más Familias en Acción</t>
  </si>
  <si>
    <t>Publicación informe Mas Familias en Acción en el sitio web de Transparencia por Colombia</t>
  </si>
  <si>
    <t>Líder del enlace del Distrito de Mas Familias en Acción</t>
  </si>
  <si>
    <t>Publicación y actualización trimestral del informe de Mas Familias en Acción en la web.</t>
  </si>
  <si>
    <t>Informe publicado</t>
  </si>
  <si>
    <t>A la fecha se encuentran publicados los  informes correspondientes a los cuatro trimestres de gestión de esta vigencia .</t>
  </si>
  <si>
    <t>OK informe publicado</t>
  </si>
  <si>
    <t>Publicar en el sitio web los Criterios de elegibilidad del Programa Red Unidos y el listado de beneficiarios del Programa Adulto Mayor.</t>
  </si>
  <si>
    <t xml:space="preserve">
El proceso de elegibilidad de las personas vinculadas a la estrategia red Unidos, los emite el Departamento de Prosperidad social del orden Nacional, a traves de un listado de familias acompañar. Dicha estrategia no es de abierta vinculación ni por concurso.                                        Con respeto al programa adulto mayor no se puede publicar datos  personales, solo se puede publicar el número de beneficiarios .</t>
  </si>
  <si>
    <t>*  Informar en el sitio web  que  Dicha estrategia no es de abierta vinculación ni por concurso, de acuerdo los lineamientos emitdos por el DPS. 
*  Brindar atención a la ciudadania de manera presencial o via telefonica sobre las dudas o inquietudes que puedan generarse  de acuerdo a las solicitudes presentadas en estas modalidades.                                                                                                                                             * Del Programa Adulto Mayor,  Se seguirán publicando el número de beneficiarios mas no sus datos personales.</t>
  </si>
  <si>
    <t>Líder de Programa Red Unidos - líder programa Adulto Mayor</t>
  </si>
  <si>
    <t>Publicación de acuerdo a las actualizaciones que se requieran.</t>
  </si>
  <si>
    <t>Actualizaciones publicadas</t>
  </si>
  <si>
    <r>
      <rPr>
        <b/>
        <sz val="10"/>
        <rFont val="Arial"/>
        <family val="2"/>
      </rPr>
      <t>Red Unidos</t>
    </r>
    <r>
      <rPr>
        <sz val="10"/>
        <rFont val="Arial"/>
        <family val="2"/>
      </rPr>
      <t xml:space="preserve">: Se realizó la publicación en el micrositio de la Secretaría de Gestion Social del proceso de  de elegibilidad de las personas vinculadas a la estrategia red Unidos.                                                                     
*Asi mismo se realiza la  atención pertinente a la ciudadania que requiera información de este proyecto, adicional a esto se dio  inicio a la implementación de un formato que registra esta  atención. 
* Se realizó la publicación en la página web y en las instalaciones de la Secretaría, anuncio sobre el proceso de contratación de Coordinadores Locales de la estrategia Red unidos.                                                                                </t>
    </r>
    <r>
      <rPr>
        <b/>
        <sz val="10"/>
        <rFont val="Arial"/>
        <family val="2"/>
      </rPr>
      <t>Adulto Mayor:</t>
    </r>
    <r>
      <rPr>
        <sz val="10"/>
        <rFont val="Arial"/>
        <family val="2"/>
      </rPr>
      <t xml:space="preserve"> Se publicó en el micrositio de la secretaría el numero de beneficiarios correspondiente al  proyecto subsidio al adulto mayor a corte del cuatro trimestre  de esta vigencia.</t>
    </r>
  </si>
  <si>
    <t>ok información publicada</t>
  </si>
  <si>
    <t>Dar respuesta a la funcion Pública en cuanto a los tramites que son competencia de su dependencia y que se encuentran en etapa de evaluación por parte de la entidad, a la espera de ser aceptados o rechazados</t>
  </si>
  <si>
    <t xml:space="preserve">* Demora en los tiempos estipulados para la entrega de la información necesaria para aceptar o rechazar un tramites </t>
  </si>
  <si>
    <r>
      <rPr>
        <b/>
        <sz val="10"/>
        <rFont val="Arial"/>
        <family val="2"/>
      </rPr>
      <t xml:space="preserve">Acciones Correctivas 
</t>
    </r>
    <r>
      <rPr>
        <sz val="10"/>
        <rFont val="Arial"/>
        <family val="2"/>
      </rPr>
      <t xml:space="preserve">* Revision de tramites propuestos y evaluación de cada uno de ellos. 
</t>
    </r>
    <r>
      <rPr>
        <b/>
        <sz val="10"/>
        <rFont val="Arial"/>
        <family val="2"/>
      </rPr>
      <t xml:space="preserve">Acciones preventivas 
</t>
    </r>
    <r>
      <rPr>
        <sz val="10"/>
        <rFont val="Arial"/>
        <family val="2"/>
      </rPr>
      <t>* Seguimiento a cada uno de los  tramites propuestos por la DAFP para mitigar el tiempo de respuesta de los que fuerón  (Aceptados y/o rechazados)</t>
    </r>
  </si>
  <si>
    <t>Secretaría Distrital de Gobierno</t>
  </si>
  <si>
    <t>Dar respuesta oportuna al 100% de las observaciones a  los tramites propuestos por la Secretaria Distrital de Gobierno y que han sido revisados por la  DAFP</t>
  </si>
  <si>
    <t>No, de tramites inscritos en el SUIT/ No. De tramites de la Secretaria distrital de Gobierno</t>
  </si>
  <si>
    <t>Se ha dado respuesta a cada una de las solicitudes por parte de la DAFP con relación a los tramites propuestos y como resultado se aceptaron todos y tienen su respectiva inscripcion</t>
  </si>
  <si>
    <t>ok</t>
  </si>
  <si>
    <t>Dinamizar acciones para consecución de las metas del Programa: Apoyo a Población Etnica</t>
  </si>
  <si>
    <t>* En la vigencia 2016 no se aprobaron, no se asignarón recursos economicos para latender a este sector poblacional. Y no estaba incluido como programa en el Plan de desarrollo.</t>
  </si>
  <si>
    <r>
      <t xml:space="preserve">Acciones preventivas: </t>
    </r>
    <r>
      <rPr>
        <sz val="10"/>
        <rFont val="Arial"/>
        <family val="2"/>
      </rPr>
      <t xml:space="preserve">
*Gestión e inclusion como Programa  y proyectos para el Apoyo a Poblaciones etnicas en el Plan de Desarrollo, lo que garantizaría los recursos  financieros para el cumplimiento de cada una de las metas establecidas en el mencionado  programa
* Ejecución de los proyectos con sus Actividades programadas para el cumplimiento del objetivo y metas establecidas en el  programa</t>
    </r>
    <r>
      <rPr>
        <b/>
        <sz val="10"/>
        <rFont val="Arial"/>
        <family val="2"/>
      </rPr>
      <t xml:space="preserve">
</t>
    </r>
  </si>
  <si>
    <t>Ejecutar los proyecto y Conseguir el 100% de las metas propuestas para el programa: Apoyo a población etnica</t>
  </si>
  <si>
    <t>100% de ejecucíon de proyectos  y de las activiadades programadas.</t>
  </si>
  <si>
    <t>Se estan realizando las diferentes gestiones con centros educativos, centro de oportunidades para incrementar el empoderamiento de las etnias.
Celebración de fechas especiales</t>
  </si>
  <si>
    <t xml:space="preserve">No se evidenció accion de mejora para alcanzar la meta que esta por debajo del 75% </t>
  </si>
  <si>
    <t>Impulsar  las gestiones para lograr la automatización en el  tramite para solicitud de los  permisos para eventos masivos.</t>
  </si>
  <si>
    <t>* Falta de Recuros Financieros para implementar la herrramienta.  
* Poca socialización a los usuarios acerca de la implementación de la herramienta</t>
  </si>
  <si>
    <r>
      <rPr>
        <b/>
        <sz val="10"/>
        <rFont val="Arial"/>
        <family val="2"/>
      </rPr>
      <t xml:space="preserve">Acciones Correctivas: </t>
    </r>
    <r>
      <rPr>
        <sz val="10"/>
        <rFont val="Arial"/>
        <family val="2"/>
      </rPr>
      <t xml:space="preserve">Gestionar recursos para  automatizar el proceso y prueba de la plataforma. 
</t>
    </r>
    <r>
      <rPr>
        <b/>
        <sz val="10"/>
        <rFont val="Arial"/>
        <family val="2"/>
      </rPr>
      <t xml:space="preserve">Acciones preventivas: </t>
    </r>
    <r>
      <rPr>
        <sz val="10"/>
        <rFont val="Arial"/>
        <family val="2"/>
      </rPr>
      <t>Seguimiento y control a la implementación del tramite</t>
    </r>
  </si>
  <si>
    <t>implementación y puesta en marcha del tramite de permisos para eventos masivos</t>
  </si>
  <si>
    <t>Implmentación del tramite</t>
  </si>
  <si>
    <t>Automatización del tramite a partir del 17 de julio</t>
  </si>
  <si>
    <t>verificado en pagina web</t>
  </si>
  <si>
    <t>Actualizar procedimiento de comparendo ambiental con los lineamientos para adecuado control de las comparenderas que se les entrega a los policias ambientales</t>
  </si>
  <si>
    <t>* No se tuvo en cuenta en la actualización del procedimiento el control de las comparenderas que se les entrega a los policias ambientales</t>
  </si>
  <si>
    <r>
      <rPr>
        <b/>
        <sz val="10"/>
        <rFont val="Arial"/>
        <family val="2"/>
      </rPr>
      <t xml:space="preserve">Accion correctiva: </t>
    </r>
    <r>
      <rPr>
        <sz val="10"/>
        <rFont val="Arial"/>
        <family val="2"/>
      </rPr>
      <t xml:space="preserve">Actualizar el procedimiento
</t>
    </r>
    <r>
      <rPr>
        <b/>
        <sz val="10"/>
        <rFont val="Arial"/>
        <family val="2"/>
      </rPr>
      <t>Accion preventiva</t>
    </r>
    <r>
      <rPr>
        <sz val="10"/>
        <rFont val="Arial"/>
        <family val="2"/>
      </rPr>
      <t xml:space="preserve">
Revisar con el nuevo codigo nacional de policia el procedimiento para el comparendo ambiental</t>
    </r>
  </si>
  <si>
    <t>Jefe de Oficina</t>
  </si>
  <si>
    <t xml:space="preserve">Procedimiento actualizado con base a la norma </t>
  </si>
  <si>
    <t>procedimiento actualizado</t>
  </si>
  <si>
    <t>Realización de grupos de trabajo para el procedimiento definitivo de la sancion</t>
  </si>
  <si>
    <t xml:space="preserve">Por el NCNP las competencias se delegaron a la policia nacional </t>
  </si>
  <si>
    <t>Realizar seguimiento a los procesos iniciados de comparendo ambiental hasta llegar a su etapa final y efectuar las capacitaciones a infractores</t>
  </si>
  <si>
    <t>* Falta de controles en los seguimientos de los procesos iniciados.</t>
  </si>
  <si>
    <r>
      <t xml:space="preserve">Acciones correctivas:
</t>
    </r>
    <r>
      <rPr>
        <sz val="10"/>
        <rFont val="Arial"/>
        <family val="2"/>
      </rPr>
      <t xml:space="preserve">Revision de los procesos iniciados y abiertos a la fecha. Seguimiento de la Gestión de cobro iniciada.
</t>
    </r>
    <r>
      <rPr>
        <b/>
        <sz val="10"/>
        <rFont val="Arial"/>
        <family val="2"/>
      </rPr>
      <t xml:space="preserve">Acciones preventivas
</t>
    </r>
    <r>
      <rPr>
        <sz val="10"/>
        <rFont val="Arial"/>
        <family val="2"/>
      </rPr>
      <t>A cada proceso iniciado reavisar el progeso del expedinte hasta el cierre de éste
Realizar capacitaciones a toda la ciudadania tanto infractores como posibles para prevenir las faltas</t>
    </r>
  </si>
  <si>
    <t>Realizar seguimiento al 100% de los procesos iniciados de comparendo ambiental</t>
  </si>
  <si>
    <t>Cumplir el 100% de los seguimientos a los comparendos impuestos</t>
  </si>
  <si>
    <t>Se esta realizando la verificación de cada uno de los expedientes llegando a la etapa final y se estan realizando las capacitaciones a cada uno de los infractores</t>
  </si>
  <si>
    <t>se esta depurando los comparendo represados.</t>
  </si>
  <si>
    <t xml:space="preserve">* Poco seguimiento a los acuerdos de gestión </t>
  </si>
  <si>
    <r>
      <rPr>
        <b/>
        <sz val="10"/>
        <rFont val="Arial"/>
        <family val="2"/>
      </rPr>
      <t>Accion Correctiva:</t>
    </r>
    <r>
      <rPr>
        <sz val="10"/>
        <rFont val="Arial"/>
        <family val="2"/>
      </rPr>
      <t xml:space="preserve"> Socializacion de los gerentes publicos sobre la legalizacion del acuerdo de gestion. </t>
    </r>
    <r>
      <rPr>
        <b/>
        <sz val="10"/>
        <rFont val="Arial"/>
        <family val="2"/>
      </rPr>
      <t>Accion Preventiva:</t>
    </r>
    <r>
      <rPr>
        <sz val="10"/>
        <rFont val="Arial"/>
        <family val="2"/>
      </rPr>
      <t xml:space="preserve"> Seguimiento cautrimestral a la accion</t>
    </r>
  </si>
  <si>
    <t>Realizar los acuerdos de gestión con cada uno de sus seguimientos</t>
  </si>
  <si>
    <t xml:space="preserve">4 Acuerdos de gestion </t>
  </si>
  <si>
    <t>Se realizaron los acuerdos de Gestión y los respectivos seguimientos</t>
  </si>
  <si>
    <t>Se envio por medio fisico y virtual los seguimientos a los acuerdos de gestión con fecha 18 de julio de 2017</t>
  </si>
  <si>
    <t>Mantener actualizada la  pagina Webcon la información generada en la Secretaria y cada una de las dependencias adscritas. en cumplimiento de la Ley 1712 de 2014</t>
  </si>
  <si>
    <t xml:space="preserve">* Falta de unificación, consolidación y procesamiento de la información </t>
  </si>
  <si>
    <r>
      <rPr>
        <b/>
        <sz val="10"/>
        <rFont val="Arial"/>
        <family val="2"/>
      </rPr>
      <t xml:space="preserve">Acciones Correctivas: </t>
    </r>
    <r>
      <rPr>
        <sz val="10"/>
        <rFont val="Arial"/>
        <family val="2"/>
      </rPr>
      <t xml:space="preserve">Inventario de la información, procesamiento y publicación en la pagina
</t>
    </r>
    <r>
      <rPr>
        <b/>
        <sz val="10"/>
        <rFont val="Arial"/>
        <family val="2"/>
      </rPr>
      <t xml:space="preserve">Acciones preventivas: </t>
    </r>
    <r>
      <rPr>
        <sz val="10"/>
        <rFont val="Arial"/>
        <family val="2"/>
      </rPr>
      <t>Seguimiento y control cuando se envian archivos para su publicacion</t>
    </r>
  </si>
  <si>
    <t>Lograr articular el 100% de la comunicación e información entre las dependencias, que permita enviar la informacion de manera oportuna y consolidada.</t>
  </si>
  <si>
    <t>100% de informacíon  a cargo de la Secretaría Distrital de Gobierno publicada y actualizada en la paginaweb</t>
  </si>
  <si>
    <t xml:space="preserve">se envia información para la publicación de la pagina web </t>
  </si>
  <si>
    <t xml:space="preserve">se envío a comunicaciones el informe al concejo para su respectiva publicación. </t>
  </si>
  <si>
    <t>Revisar y/o ajustar las tablas de retención documental de su dependencia teniendo en cuenta los cambios en la estructura organizacional</t>
  </si>
  <si>
    <t>* Cambio en la nomenclatura de las tablas de retención</t>
  </si>
  <si>
    <r>
      <rPr>
        <b/>
        <sz val="10"/>
        <rFont val="Arial"/>
        <family val="2"/>
      </rPr>
      <t xml:space="preserve">Acciones Correctivas: </t>
    </r>
    <r>
      <rPr>
        <sz val="10"/>
        <rFont val="Arial"/>
        <family val="2"/>
      </rPr>
      <t xml:space="preserve">socialización del cambio de nomenclatura de las tablas
</t>
    </r>
    <r>
      <rPr>
        <b/>
        <sz val="10"/>
        <rFont val="Arial"/>
        <family val="2"/>
      </rPr>
      <t>Acciones preventivas:</t>
    </r>
    <r>
      <rPr>
        <sz val="10"/>
        <rFont val="Arial"/>
        <family val="2"/>
      </rPr>
      <t xml:space="preserve"> Seguimiento y control a los documentos que son archivados </t>
    </r>
  </si>
  <si>
    <t>Mantener actualizado el archivo con su respectiva nomenclatura en el 100% del archivo</t>
  </si>
  <si>
    <t>Tabla de retención documental actualizadas al 100%</t>
  </si>
  <si>
    <t>actualziación de las TRD</t>
  </si>
  <si>
    <t xml:space="preserve">
No se han realizado capacitaciones en materia de control social
</t>
  </si>
  <si>
    <t>No se cntaba con el personal para realizar las capacitaciones</t>
  </si>
  <si>
    <t>Iniciar el proceso de formación en materia de control social a nuestras comunidades</t>
  </si>
  <si>
    <t>Oficina de Participacion Ciudadana</t>
  </si>
  <si>
    <t>100% de los líderes de las organizaciones sociales y comunitarias capacitadas</t>
  </si>
  <si>
    <t>No de capacitaciones realizadas/ No de capacitaciones programadas</t>
  </si>
  <si>
    <t>se desarrollo un proceso de formacion dirigido a ediles de las 5 localidades</t>
  </si>
  <si>
    <t>se realizaron todas las capacitaciones en control social</t>
  </si>
  <si>
    <t>Ingresar información estadistica en el SUIT, en la sección de gestión de datos de operación, relacionada con las PQRS resueltas</t>
  </si>
  <si>
    <t>*Desconocimiento del manejo de la herramienta con relación al ingreso de las estadisticas de las PQRS</t>
  </si>
  <si>
    <r>
      <t xml:space="preserve">Acciones correctivas: 
</t>
    </r>
    <r>
      <rPr>
        <sz val="10"/>
        <rFont val="Arial"/>
        <family val="2"/>
      </rPr>
      <t xml:space="preserve">Capacitación del personal encargado acerca del ingreso de estadisticas en el SUIT
</t>
    </r>
    <r>
      <rPr>
        <b/>
        <sz val="10"/>
        <rFont val="Arial"/>
        <family val="2"/>
      </rPr>
      <t xml:space="preserve">Acciones Correctivas:
</t>
    </r>
    <r>
      <rPr>
        <sz val="10"/>
        <rFont val="Arial"/>
        <family val="2"/>
      </rPr>
      <t>ingreso mensual del reporte estadistico en la plataforma</t>
    </r>
  </si>
  <si>
    <t>Ingresar mensualmente las estadisticas en la plataforma</t>
  </si>
  <si>
    <t>100% de información estadistica de PQRS actualizada en el SUIT</t>
  </si>
  <si>
    <t>Pagina Suit actualziada</t>
  </si>
  <si>
    <t>verificado en pagina suit</t>
  </si>
  <si>
    <t>Enviar a la Gerencia de Control Interno de Gestión informes mensuales de analisis de cumplimiento de terminos de respuesta a PQRS, teniendo en cuenta los lineamientos de la Ley 1755 de 2015</t>
  </si>
  <si>
    <t>* No se generó por parte de la oficina de Gestión Documental, el reporte base para la entrega del informe y analisis mensual de PQRS</t>
  </si>
  <si>
    <r>
      <rPr>
        <b/>
        <sz val="10"/>
        <rFont val="Arial"/>
        <family val="2"/>
      </rPr>
      <t xml:space="preserve">Acciones correctivas: </t>
    </r>
    <r>
      <rPr>
        <sz val="10"/>
        <rFont val="Arial"/>
        <family val="2"/>
      </rPr>
      <t xml:space="preserve">Socializar a todo el personal la importancia del cumplimiento de terminos de PQRS
</t>
    </r>
    <r>
      <rPr>
        <b/>
        <sz val="10"/>
        <rFont val="Arial"/>
        <family val="2"/>
      </rPr>
      <t xml:space="preserve">Acciones preventivas: </t>
    </r>
    <r>
      <rPr>
        <sz val="10"/>
        <rFont val="Arial"/>
        <family val="2"/>
      </rPr>
      <t>Seguimiento y envío oportuno del reporte estadistico de PQRS a la Gerencia de Control interno</t>
    </r>
  </si>
  <si>
    <t>Envíar los informes mensuales con el analisis de cumplimiento de PQRS</t>
  </si>
  <si>
    <t xml:space="preserve">100% de PQRS respondidas opoertunamente </t>
  </si>
  <si>
    <t>Realización de seguimientos a lasP QRSD, fechas de vencimiento de cada una de ellas y realización del analisis de cumplimiento</t>
  </si>
  <si>
    <t>por rotación de los inspectores y comisarios ha atrasado el proceso de empalme y contestacion de las solicitudes en los despachos. Adicionalmente se esta solicitando capacitacion en el manejo de la herramienta del Sigob para ellos.</t>
  </si>
  <si>
    <t>Fortalecer acciones tendientes a lograr la incorporación de los valores de los bienes muebles e inmuebles en los Estados Financieros del Distrito</t>
  </si>
  <si>
    <t>No se cuenta con la implementación del modulo de inventarios en el software contable.</t>
  </si>
  <si>
    <t>Desarrollar del modulo de Inventarios de bienes muebles e inmuebles en el software contable del Distrito</t>
  </si>
  <si>
    <t>Jefe oficina de Contabilidad</t>
  </si>
  <si>
    <t>La Secretaria de Hacienda ya contrató a la empresa Infortributos, para que realice el modulo de inventario con fecha de entrega mes de Julio 2017, con la nueva versión del software financiero para que sea incluida la información relacionada con los bienes muebles e inmuebles del Distrito que previamente envíe la Secretaría General.</t>
  </si>
  <si>
    <t>Bienes muebles e inmuebles incorporados en el software contable / Bienes muebles e inmuebles inventariados.</t>
  </si>
  <si>
    <t>*Se están realizando los avaluos de los predios por parte de la Secretaria General.                                                                                  *El módulo de inventarios aún se encuentra en peridodo de prueba.</t>
  </si>
  <si>
    <t>Se verificó la información plasmada con sus respectivas evidencias.</t>
  </si>
  <si>
    <t xml:space="preserve">Realizar seguimiento y monitoreo a los controles para mitigar los riesgos de indole contable y efectuar acciones de autocontrol para determinar la efectividad de los controles implementados en cada una de las actividades del proceso contable. </t>
  </si>
  <si>
    <t>Desconocimiento  que se debia  crear la instancia asesora para los riesgos</t>
  </si>
  <si>
    <t>Designar funcionario competente dentro de la Secetaria de Hacienda que realice proceso de autocontrol que permita gestionar los riesgos de índole contable, es decir hacer un seguimiento a los mismos.</t>
  </si>
  <si>
    <t>Mantener controlados los riesgos contables de conformidad con el Mapa de Riesgos del Proceso</t>
  </si>
  <si>
    <t>No. De riesgos contables revisados/ No. De riesgos contables identificados</t>
  </si>
  <si>
    <t>Las auditorias por parte del funcionario competente iniciaran en la oficina de presupuesto en el primer semestre del 2018.</t>
  </si>
  <si>
    <t xml:space="preserve">Gestionar la inclusión del proceso de cuentas por pagar en el software contable. </t>
  </si>
  <si>
    <t>Por los procedimientos que se encuentran vigentes, los cuales han imposibilitado la inclusión del proceso y porque no quedó incluido dentro de la contratación que realizaron con Infortributos</t>
  </si>
  <si>
    <t>Desarrollar el proceso de Cuentas por Pagar en el software contable del Distrito</t>
  </si>
  <si>
    <t>Jefes de Secretaria Distrital de Hacienda</t>
  </si>
  <si>
    <t>Proceso de Cuentas por pagar incluido en el software</t>
  </si>
  <si>
    <t>Ordenes de pago canceladas / Ordenes de pago causadas</t>
  </si>
  <si>
    <t>El módulo de cuentas por pagar no se realizó a nivel contable, sino presupuestal, el cual se encuentra funcionando actualmente.</t>
  </si>
  <si>
    <t>De acuerdo a los lineamientos de Transparencia por Colombia, publicar en formatos sensibles a open data descargables del sitio web: el presupuesto en ejercicio</t>
  </si>
  <si>
    <t xml:space="preserve">Se viene publicando informacion del Presupuesto de la vigencia a traves de un PDF. </t>
  </si>
  <si>
    <t>Coordinar  con la Secretaria de comunicaciones y la Oficina de Sistemas de colocar un link  a la página web del CHIP, para que los usuarios puedan descargar la información en formatos sensibles.</t>
  </si>
  <si>
    <t>Jefe de Presupuesto / Funcionario Publicador de la Secretaría Distrital de Hacienda</t>
  </si>
  <si>
    <t>Publicar la Ejecucion Presupuestal de Ingresos y Gastos, cada 3 meses</t>
  </si>
  <si>
    <t>Publicaciones trimestrales de la Ejecucion Presupuestal / Ejecuciones presupuestales por publicar</t>
  </si>
  <si>
    <t xml:space="preserve">
Se incorpora en la pagina web de la Alcaldia la ejecucion de ingresos y gastos del Distrito para ser descargado en PDF.
Se puede visualizar la informacion en formato sensible en la página web de Click.
</t>
  </si>
  <si>
    <t>Fomentar la concertacion y seguimiento a los acuerdos de gestion por parte de los gerentes publicos,  teniendo en cuenta los nuevos lineamientos de la función pública</t>
  </si>
  <si>
    <t>No se cuenta con la implementación del formato del acuerdo de gestión</t>
  </si>
  <si>
    <t>Coordinar la presentación del formato de acuerdos de gestion con los agentes de cambio para aplicar donde sea válido</t>
  </si>
  <si>
    <t>Jefes , Gerentes de la Secretaría de Hacienda</t>
  </si>
  <si>
    <t>Acuerdos de Gestion suscritos por parte de los Jefes de Oficina y los Gerentes de la Secretaría Distrital de Hacienda</t>
  </si>
  <si>
    <t xml:space="preserve">Acuerdos de Gestion suscrito/ Acuerdos de Gestion por suscribir </t>
  </si>
  <si>
    <t>Para el primer semestre del 2018 se realizará seguimiento a los acuerdos de gestión suscritos.</t>
  </si>
  <si>
    <t>Mantener actualizada en pagina web la informacion de su dependencia, en cumplimiento de la Ley 1712 de  2014</t>
  </si>
  <si>
    <t>Se viene realizando la publicación de la información publica de acuerdo a lo estipulado en la Ley 1712 de 2014</t>
  </si>
  <si>
    <t>Mantener actualizada la pagina con la informacion correspondiente a las publicaciones que son de obligatoreidad para la Secretaría Distrital de Hacienda</t>
  </si>
  <si>
    <t xml:space="preserve">Jefes , Gerentes de la Secretaría de Hacienda, Publicador </t>
  </si>
  <si>
    <t>Mantener actualizada la pagina web de la Alcaldia, con la informacion correspondiente a los informes obligatorios de la Secretaría Distrtial de Hacienda</t>
  </si>
  <si>
    <t xml:space="preserve">Reportes </t>
  </si>
  <si>
    <t>Se encuentra actualizada la información financiera de la dependencia en la página web con corte a Septiembre 2017.</t>
  </si>
  <si>
    <t xml:space="preserve">De acuerdo a los compromisos  adquiridos con el Ente certificador Icontec, aunar esfuerzos para lograr la consecución de herramienta tecnologica que apoye el fortalecimiento del sistema integrado de gestion. </t>
  </si>
  <si>
    <t xml:space="preserve">Necesidad de la Gerencia de Control Interno de contar con una herramienta tecnologica que apoye el fortalecimiento del sistema integrado de gestion. </t>
  </si>
  <si>
    <t>Realizar la expedición del certificado de disponibilidad presupuestal - CDP de acuerdo a la presentación del estudio previo por parte de la Gerencia de Control Interno</t>
  </si>
  <si>
    <t>Secretaría de Hacienda</t>
  </si>
  <si>
    <t xml:space="preserve">Asignar recursos establecidos en el CDP para iniciar el proceso de contratación de la herramienta tecnologica que apoye el fortalecimiengto del sistema integrado de gestion. </t>
  </si>
  <si>
    <t>Disponibilidad de los recursos</t>
  </si>
  <si>
    <t>Se realizó contratacion, objetivo al 100%</t>
  </si>
  <si>
    <t>Enviar a la Gerencia de Control Interno de Gestion informes mensuales de analisis de cumplimiento de terminos de respuesta a PQRS, teniendo en cuenta los lineamientos de la Ley 1755 de 2015</t>
  </si>
  <si>
    <t xml:space="preserve">Solicitud por parte de la Gerencia de Control Interno el informe de  analisis de cumplimiento de términos de respuestas a PQR´s </t>
  </si>
  <si>
    <t xml:space="preserve">Realizar analisis de cumplimiento de términos de respuestas a PQR´s en los diferentes sistemas de información, para la toma de decisiones </t>
  </si>
  <si>
    <t xml:space="preserve">Envío mensual del análisis de cumplimiento de términos de respuestas a PQR´s </t>
  </si>
  <si>
    <t>Informe mensual enviado</t>
  </si>
  <si>
    <t>Por competencia se remite la información a atención al ciudadano.</t>
  </si>
  <si>
    <t xml:space="preserve">Incorporar en el SUIT la información de los trámites relacionados con la gestion catastral, teniendo en cuenta las nuevas competencias otorgadas a la Entidad. </t>
  </si>
  <si>
    <t>Se creó la Gerencia de Gestión Catastral en reemplazo del IGAC para mejorar el servicio prestado a la ciudadanía en temas relacionados con la información catastral y liquidación del Impuesto Predial correspondiente a la Gerencia de Gestión de Ingresos</t>
  </si>
  <si>
    <t xml:space="preserve">Incluir en el SUIT los trámites que realiza la Gerencia de Gestión Catastral </t>
  </si>
  <si>
    <t>Agentes de cambio</t>
  </si>
  <si>
    <t>Trámites de la Gerencia de Gestión Catastral registrados y publicados en el SUIT</t>
  </si>
  <si>
    <t>Tramites publicados / tramites que realiza la GGC</t>
  </si>
  <si>
    <t>Se registraron los trámites de la Gerencia de Gestión Catastral que se encuentran homologados por el DAFP</t>
  </si>
  <si>
    <t xml:space="preserve">Ingresar informacion estadistica en el SUIT, en la sección de gestion de datos de operación, relacionada con las PQRS resueltas. </t>
  </si>
  <si>
    <t>Se necesita llevar control sobre la cantidad solicitudes de trámites que se reciben en la Sec. Hacienda para su posterior análisis y toma de decisiones para racionalizar o simplificar los trámites para comodidad de la ciudadanía y efectividad de esta.</t>
  </si>
  <si>
    <t>Ingresar la información solicitada en el SUIT</t>
  </si>
  <si>
    <t>Información registrada en el SUIT</t>
  </si>
  <si>
    <t>Se viene cumpliendo con esta directriz</t>
  </si>
  <si>
    <t>Dinamizar estrategias para lograr la implementación de las TRD y el FUID</t>
  </si>
  <si>
    <t>Por ser Fondo Cuenta no apareciamos en la estructura organizacional del Distrito, por tanto todos nuestros documentos no se encuentran dentro de las TRD del Distrito, mas sin embargo si llevamos los Formatos de inventario Documental</t>
  </si>
  <si>
    <t>Apartir de la creación de la Oficina para la seguridad y convivencia ciudadana se modificaron los códigos de la TRD, por lo cual solicitaremos a la Oficina de Atención al Ciudadano y Gestión Documental  la actualización de la TRD con toda la documentación de esta oficina y nuevos códigos.  
Además realizaremos el diligenciamiento del 100% de los formatos de invetario documental y realizaremos los traslados necesarios al archivo central</t>
  </si>
  <si>
    <t>MARIA EUGENIA SUÁREZ/ KAREN ORTEGÓN</t>
  </si>
  <si>
    <t>*Diligenciar el 100% de los Formatos de inventario documental,  tener *Solicitar actualización TRD a Gestión documental 
*Realizar traslado de archivos al archivo central</t>
  </si>
  <si>
    <t>Acciones Programadas / Acciones Ejecutadas</t>
  </si>
  <si>
    <t>Se realizó gestiones ante la oficina de gestión para la creación de la TRD de la oficina para la Seguridad y Convivencia Ciudadana, se cuenta con la TRD nueva. 
De igual manera se realizan los traslados a archivo central y se llevan los formatos de inventario documental</t>
  </si>
  <si>
    <t>Verificado, actualizaron TRD, aprobada en diciembre 2017.</t>
  </si>
  <si>
    <t>La Oficina realiza Informes mensuales de análisis de la atención oportuna de las PQRS, pero no eran remitidos a la Gerencia de Control Interno, se realizaban a manera de control interno de esta oficina.</t>
  </si>
  <si>
    <t xml:space="preserve">Acciones Corectivas: Actividades de Supérvision Continua, Realizar seguimiento mensual de los terminos de respuesta a PQRS, Realizar una estadistica de resultado y respuesta de PQRS y enviar informe a la Gerencia de Control Interno de Gestión
Acciones Preventivas :  Seguimiento del Cumplimiento de la accion, Envio de Correo Electronico.                </t>
  </si>
  <si>
    <t>YADIRA MORALES RONCALLO/ ABOGADA</t>
  </si>
  <si>
    <t>Seguimiento menusal de los terminos de respuesta de las PQRS y Remisión de  Informes mensuales de análisis de atención de las PQRS a la Gerencia de Control Interno.</t>
  </si>
  <si>
    <t>No de de PQRS resueltos/ No de PQRS ingresados</t>
  </si>
  <si>
    <t xml:space="preserve">Se realizaron seguimientosmensuales a las PQRS, </t>
  </si>
  <si>
    <t>Han realizado informes de seguimientos e  implementan acciones.  Se requiere continuar reforzando el tema.</t>
  </si>
  <si>
    <t>*Desconocimiento de la normatividad
*Inexistencia de un protocolo y responsable de  actualizar el espacio web de la Oficina</t>
  </si>
  <si>
    <t>Diseñar un protocolo para publicación y actualización del espacio web, así como designar responsables</t>
  </si>
  <si>
    <t>ING. MAXIMILIANO RIPOSATI / YOLIMA MAESTRE / KAREN ORTEGÓN</t>
  </si>
  <si>
    <t>Diseñar 1 protocolo para actualización del espacio web y realizar actualizaciones, semanales,  mensuales, de acuerdo al volumen de información generada.</t>
  </si>
  <si>
    <t>1 protocolo para actualización del espacio web diseñado 
Mantener al 100% actualizado el espacio web de la Oficina para la seguridad y convivencia ciudadana</t>
  </si>
  <si>
    <t>31/02/2017</t>
  </si>
  <si>
    <t>Se diseñó el protocolo de publicación Web y se mantiene actualizado el espacio web</t>
  </si>
  <si>
    <t>YESID TURBAY PEREIRA</t>
  </si>
  <si>
    <t>Implementar estregias para alcanzar las metas relacionadas con el porcentaje de Prestadores Certificados de Barranquilla y el número de instituciones con Sistema de Vigilancia Institucional.</t>
  </si>
  <si>
    <t>Se necesita fortalecer las acciones de la oficina que propendan el incremento del porcentaje de los prestadores inscritos en el REPS.</t>
  </si>
  <si>
    <t>Sensibilizar y capacitar a los prestadores de servicios de salud y  fortaecimiento de las asistencias técnicas personales y colectivas,.</t>
  </si>
  <si>
    <t>Oficina Garantia de la Calidad</t>
  </si>
  <si>
    <t xml:space="preserve">60% de prestadores visitados en el periodo sean certificados </t>
  </si>
  <si>
    <t>% de prestadores certificados en el periodo.</t>
  </si>
  <si>
    <t>Se ha dado cumplimiento al crogroma implementado y reportado al minutero de acuerdo a la resolucion 2003.</t>
  </si>
  <si>
    <t xml:space="preserve">De acuerdo a las evidencias actividad cumplida de acuerdo al resultado </t>
  </si>
  <si>
    <t>Fomentar la concertación y seguimiento a los acuerdos de gestión por parte de los Gerentes Públicos, teniendo en cuenta los nuevos lineamientos de la funcion pública</t>
  </si>
  <si>
    <t>Algunos jefes de oficina no realizan la concertación de los acuerdos de gestión de manera oportuna.</t>
  </si>
  <si>
    <t>Impulsar la entrega oportuna de los acuerdos de Gestión de los jefes de oficinas de la Secretaría de Salud.</t>
  </si>
  <si>
    <t>Jefes de Oficina Secretaria de Salu d Gestión estretegica</t>
  </si>
  <si>
    <t>100 % de Acuerdos de Gestión realizados en la Secretaria de Salud.</t>
  </si>
  <si>
    <t>% de Acuerdos de Gestión realizados en la Secretaria de Salud.</t>
  </si>
  <si>
    <t>Todos los jefes de oficina de la SDS realizaron sus concertaciones  ante la oficina de Gerencia del Talento Humano</t>
  </si>
  <si>
    <t>Mantener actualizada en la pagina web  la información de su dependencia, en cumplimiento de la Ley 1712 de 2014</t>
  </si>
  <si>
    <t>La pagina web no se encuentra actualizada en su totalidad con todos los tramites y servicios que ofrece la Secretaria de Salud a la comunidad. (OK)</t>
  </si>
  <si>
    <t>Es necesario implementar estrategias que permitan mantener actualizada la pagina web de la Secretaria de Salud.</t>
  </si>
  <si>
    <t>Comunicaciones</t>
  </si>
  <si>
    <t>100% de informacion publicada en la pagina web</t>
  </si>
  <si>
    <t>% de informacion publicada en pagina web</t>
  </si>
  <si>
    <t>Se realizaron algunos ajustes en la pagina web, donde se actualizaron algunos tramites y servicios. Asi mismo  se reviso la pagina a la luz de la ley 1712.</t>
  </si>
  <si>
    <t>La información se encuentra publicada- informe de rendición de cuentas- en el micrositio de la dependencia .Los procedimientos publicados del proceso no se encuentran  actualizados.</t>
  </si>
  <si>
    <t>Dinamizar estrategias para lograr la implementación de la TRD y FUID en la Oficina de Aseguramiento y el Despacho de la Secretaria de Salud.</t>
  </si>
  <si>
    <t>Actualmente no se teiene actualizada las TRD en la secretaria de salud, el FUID esta mas actualizado pero debe implementarse correctamente.</t>
  </si>
  <si>
    <t xml:space="preserve">Realizar de manera periodica reuniones para actaulizar e implementar la TRD y  el FUID, teniendo en cuenta lo importante que son esas herramientas para llevar un optimo proceso de archivo. </t>
  </si>
  <si>
    <t>Aseguramiento- Despacho</t>
  </si>
  <si>
    <t xml:space="preserve">100% de reuniones programas </t>
  </si>
  <si>
    <t xml:space="preserve">% de reuniones programas </t>
  </si>
  <si>
    <t xml:space="preserve">Se debe seguir generando estrategias para mejorar e implementar las actualizaciones de la TRD </t>
  </si>
  <si>
    <t>Las TRD actualizadas  por parte del comité de archivo en diciembre 7/2017; se debe implementar de acuerdo a la nueva codificacion para la tipoligia de los documentos,</t>
  </si>
  <si>
    <t>Ingresar información estadistica en el SUIT, en la seccion de gestión de datos de operación, relacionada con las PQRS resueltas.</t>
  </si>
  <si>
    <t xml:space="preserve">La Secretaria de Salud no habia implementado, lo contemplado en ley 1712 de 2014  teniendo en cuenta que la aplicación del SUIT no tenia el modulo para el ingreso de información estadistica habilitado. </t>
  </si>
  <si>
    <t>Esta actividada esta programa para iniciarse en el mes  de Mayo , donde se ingresara informacion estadistica al modulo del SUIT. Se realizara previamente recopilación de informacion de las oficinas que manejen PQRS</t>
  </si>
  <si>
    <t>Gestión estretegica</t>
  </si>
  <si>
    <t>100% de Información estadistica ingresada al modulo SUIT</t>
  </si>
  <si>
    <t>No  de Información estadistica ingresada al modulo SUIT</t>
  </si>
  <si>
    <t xml:space="preserve">Se realizo reunion para socializar y comprometer a las personas con el registro estadistico de la informacion. Se ingreso gran parte de la informacion sin embargo se encuentran pendiente un tramite por ingresar su informacion estadistica el cual no ha respondido. </t>
  </si>
  <si>
    <t>Actividad cumplida de acuerdo con el resultado,</t>
  </si>
  <si>
    <t>Enviar a la gerencia de Control Interno  de Gestión informes mensuales  de analisis de cumplimiento de terminos de respuestas a PQRS, teniendo en cuenta  los lieneamientos de la ley 1755 de 2015.</t>
  </si>
  <si>
    <t>El SAC si realiza informes de  forma  cuatrimestral de las PQRS,en cuanto al analisis del cumplimiento del termino de respuestasla ley 1755 del 2015  unas de las principales causas son la inoportunidad de las respuestas por parte de las eps e ips,debilidad en el envio de los requerimientos a las eps e ips por el correo certificado que al cabo de un tiempo superior a quince (15) dias habiles realizan las devoluciones de los requerimientos  por inconsistencias en las direcciones.</t>
  </si>
  <si>
    <t>Medir y realizar  cada trimestre informes sobre la oportunidad del tramite de las PQRS,intermediaciones via telefono y /o celular para dar soluciones inmediatas,uso del corre institucional para agilizar respuestas de requerimientos,disfundir cuatrimestralmente a las eps e ips los resultado del analisis de la informacion de las PQRS para subcripcion de planes de mejoramiento para implementar acciones correctivas</t>
  </si>
  <si>
    <t>SAC, Garantia de la Calidad, Despacho y Salud Publica.</t>
  </si>
  <si>
    <t>100% de las PQRS tramitadas oportunamente con sus respectivos informes de análisis.</t>
  </si>
  <si>
    <t>No de PQRS tramitadas oportunamente con sus informes de analisis / total PQRS recibidas.</t>
  </si>
  <si>
    <t xml:space="preserve">Se ha logrado un avance importante en la oportunidad en las respuestas de las EPS con relacion a    las PQR, sin embargo todavia hay difuclutad con algunas EPS (COOMEVA-MEDIMAS-NUEVA eps-Saludvida-cajacopi-Salud Total). De 722 PQR recibidas en el III trimestre de 2017, se envian a los entes de control  60 por no respuesta. </t>
  </si>
  <si>
    <t>Se evidencia el monitero de los tiempos de PQRSD que se recepcionan atraves del SAC; los resultados son tabulados e insumos para las acciones de mejora en donde se amerite,</t>
  </si>
  <si>
    <t>De acuerdo a los lineamientos de transparencia por Colombia , implementar acciones para publicar y mantener actualizad en sitio web la información relacionada con la disponibilidad, criterios de elegibilidad y beneficiarios del Plan de Intervenciones Colectivas.</t>
  </si>
  <si>
    <t>Actualmente  no se tiene informacion completa en la pagina web, sobre informacion relacionada  con con la disponibilidad, criterios de elegibilidad y beneficiarios del Plan Nacional de Salud Publica. De acuerdo a los lieamientos de Transparencia por Colombia.</t>
  </si>
  <si>
    <t>Publicar en la pagina web  los lieneamientos  de transparencia por Colombia  de acuerdo al Plan de Atencion  Basica en Salud. Y mantener la infotmacion de la misma actualizada.</t>
  </si>
  <si>
    <t xml:space="preserve">De acuerdo a la informacion Suministrada por el funcionario de comunicación la informacion se encuentra publicada en pagina web al 100% </t>
  </si>
  <si>
    <t>La información se encuentra publicada  en el micrisitio se deben establecer las acciones para la la visibilizacion de la información en la pgína central de la entidad www.barranquilla.gov.co.</t>
  </si>
  <si>
    <t>Fomentar la concertación y seguimiento a los acuerdos de gestión por parte de los gerentes públicos, teniendo en cuenta los nuevos lineamientos de la función pública</t>
  </si>
  <si>
    <t>Detectado en auditorías</t>
  </si>
  <si>
    <t>El Secretario Distrital de Desarrollo Económico solicitó a Gestión Humana información sobre los acuerdos de gestión que debe suscribir esta Dependencia, con el fin de cumplirlos exactamente</t>
  </si>
  <si>
    <t>Secretario, Asesores, Jefes de Oficina y Profesional Universitario y Técnico Operativo</t>
  </si>
  <si>
    <t>Estudiar y analizar los acuerdos de gestión a suscribir y establecer los mecanismos de control y cumplimiento</t>
  </si>
  <si>
    <t>1 mecanismo de control, cumplimiento y seguimiento</t>
  </si>
  <si>
    <t>Antes del 23 de febrero de 2018, se debe remitir a Gestión Humana los formatos con la evaluación del segundo semestre/18. Este semestre sólo serán evaluados los Jefes de las Oficinas de Competitividad e Inversiones e Inclusión  y Desarrollo Productivo, ya que el Jefe de Asuntos Portuarios, Rafael Castillo de Andreis, sólo laboró 2 meses my medio, se hizo l concertación, pero no se logra hacer la evaluación. Este aspecto ya fué reportado a Gestión Humana.</t>
  </si>
  <si>
    <t>Se evidencio la información del caso.</t>
  </si>
  <si>
    <t>Enviar a la Gerencia de Control Interno de Gestión informes mensuales de análisis de cumplimiento de términos de respuesta a PQRS, teniendo en cuenta los lineamientos de la Ley 1755 de 2015</t>
  </si>
  <si>
    <t>Enviar 12 informes de análisis de cumplimiento de términos de respuestas a PQRS  enviados a la Gerencia de Control Interno de Gestión</t>
  </si>
  <si>
    <t>Profesional Especializado
Asesor</t>
  </si>
  <si>
    <t>1.  12 informes de análisis  PQRS                                        2.   100% de PQRS contestadas oportunamente.</t>
  </si>
  <si>
    <t xml:space="preserve">Total de PQRS contestadas oportunamente/ Total de PQRS radicadas en  la dependencia </t>
  </si>
  <si>
    <t>Se envió informe de diciembre de las PQRSD a la oficina de control interno.</t>
  </si>
  <si>
    <t>Mantener actualizada en página web la información de la Dependencia, en cumplimiento de la Ley 1712 de 2014</t>
  </si>
  <si>
    <t xml:space="preserve">1, Se designó un profesional universitario como enlace de comunicaciones, el cual tendrá la función de actualizar el micro sitio de la Secretaría de Desarrollo Económico               2. Reuniones mensuales para verificar la actualización de la información de la Secretaría de Desarrollo Económico en el micrositio </t>
  </si>
  <si>
    <t>La pagina se encuentra actualizada con los cursos ofrecidos por la SDDE</t>
  </si>
  <si>
    <t>Ingresar información estadística en el SUIT en la sección de gestión de datos de operación, relacionada con las PQRS resueltas</t>
  </si>
  <si>
    <t>1.Designación de un profesional universitario para realizar seguimiento al tema    2. Reuniones mensuales para cruzar la información de PQRS resueltas relacionadas con los otros procedimientos administrativos de la Secretaría de Desarrollo Económicas inscritas en el SUIT</t>
  </si>
  <si>
    <t>Secretario de Desarrollo Económico
Profesional Universitario</t>
  </si>
  <si>
    <t>100% información de PQRS de los OPAs actualizada en el SUIT</t>
  </si>
  <si>
    <t>No de OPAs con información de PQRS actualizada en el SUIT/ No. De OPAs a cargo de la dependencia</t>
  </si>
  <si>
    <t>Se ingreso la informacion correspondiente al trimestre Octubre a Diciembre/2017 en SUIT.</t>
  </si>
  <si>
    <t>Se evidencio la informacion respectiva</t>
  </si>
  <si>
    <t>Fomentar la concertación y seguimiento a los acuerdos de gestión por parte de los Gerentes Públicos, teniendo en cuenta los nuevos lineamientos de la función pública.</t>
  </si>
  <si>
    <t>Alba Pérez</t>
  </si>
  <si>
    <t>Enviado a Gestión Humana</t>
  </si>
  <si>
    <t>Esta es una tarea que nunca había estado asociada a la Oficina de Protocolo y por lo tanto no existía la cultura de actualización de esta información.</t>
  </si>
  <si>
    <t>Reportar de manera oportuna las actividades públicas del Alcalde que ameriten aparecer en el Calendario, y demás informaciones de la Dependencia en la página web.</t>
  </si>
  <si>
    <t>Rosa Herrera Bossio, Asesora de la Oficina de Protocolo y Relaciones Públicas</t>
  </si>
  <si>
    <t xml:space="preserve">Información actualizada en Página web </t>
  </si>
  <si>
    <t>Página web</t>
  </si>
  <si>
    <t>Se mantiene actualizado el calendario de actividades en la página web</t>
  </si>
  <si>
    <t>Revisar y/o ajustar las tablas de retención documental de su dependencia teniendo en cuenta los cambios en la estructura organizacional.</t>
  </si>
  <si>
    <t>Las tablas de retención documental deben ser ajustadas debido a que algunos documentos aparecen en la Secretaría Privada, denominada en ese entonces como Despacho Alcalde, y otros no deberían aparecer en las tablas de retención documental por no tratarse de documentación.</t>
  </si>
  <si>
    <t xml:space="preserve">Gina Moreno, Secretaria Ejecutiva de la Oficina de Protocolo </t>
  </si>
  <si>
    <t>Ajustar las Tablas de Retención Documental</t>
  </si>
  <si>
    <t>Tablas de Retención Documental</t>
  </si>
  <si>
    <t>Las tablas de retención ya fueron actualizadas y se están usando con la nueva numeración suministrada por Gestión Documental</t>
  </si>
  <si>
    <t>Impulsar acciones para avanzar en la valoración de los inventarios de bienes muebles e inmuebles del Distrito.</t>
  </si>
  <si>
    <t xml:space="preserve">Se utilizara los 5 Porqués (Five Whys): 1. Por que no se tiene actualizado los inventarios en los estados financiero del Distrito ?  2. Por que no se cuenta con un sistema de Activos Fijos?  3. Por que no se tienen en legalizados los inmuebles ? 4. Por que no se cuenta con la información verificada de los inventario en las diferentes Secretarias del Distrito de Barranquilla? 5. Por que no se cuenta con los equipos tecnológicos necesarios </t>
  </si>
  <si>
    <t>1. Se realizara la conformación de los expedientes de cada inmuebles de propiedad del Distrito de Barranquilla, al igual que las hojas de vida de los vehículos y muebles, generando reporte mensual a la oficina de Contabilidad.
2. Se realizaran los requerimientos conjuntos a la oficina de Contabilidad con la intensión que implementen el modulo de Activos Fijos del Distrito de Barranquilla.
3. Se realizara estudio de títulos a todos los inmuebles del Distrito de Barranquilla, con la intensión de validar su estado jurídico, al igual que codificar los muebles de propiedad del Distrito con sus respectivos soportes. 
4. Se realizara solicitud a cada Secretaria para que actualice el estado y listado de los inmuebles utilizados para el ejercicios de sus funciones inherentes y competentes a cada una de ellas. 5. Se solicito en el Plan de bienes y servicios la adquisición de los equipos requeridos para la operación del proceso de Bienes.</t>
  </si>
  <si>
    <t>Administración de Bienes</t>
  </si>
  <si>
    <t>(#Bienes reportados a Contabilidad/ Total Bienes del Distrito)*100</t>
  </si>
  <si>
    <t xml:space="preserve">Con el propósito de realizar gestión y custodia sobre los bienes del DISTRITO ESPECIAL, INDUSTRIAL Y PORTUARIO DE BARRANQUILLA, se fortaleció la  administración de los bienes como es:
• Adquisición de elementos tecnológicos para fortalecer la administración de los bienes.
• Conformación de equipo humano capacitado para cumplir las actividades en la administración de bienes. 
• Se avanza en la optimización del software para la administración de activos fijos.
• Se elaboraron procedimientos, manuales, indicadores y plan de acción para cumplir con la administración adecuada de los bienes.
• Se creó el comité de bienes del Distrito de barranquilla. Se presento reporte a la oficina de contabiliad de los bienes a ingresar en los estados financieros.
• Se presentó informe detallo hasta el 31 de diciembre de 2017,  donde se muestra toda la gestión adelantada.
</t>
  </si>
  <si>
    <t>Se debe continuar realizando el inventario de la totalidad de los bienes inmuebles</t>
  </si>
  <si>
    <t>Caracterizar a los ciudadanos y grupos de interés como estrategia de mejora continua en la prestación de nuestros servicios.</t>
  </si>
  <si>
    <t>Debido a que este estudio es especializado y se requiere recursos para su ejecución. Con la nueva estructura organica se fortalece la gestión y se le asignó presupuesto a esta dependencia.</t>
  </si>
  <si>
    <t>1. investigar en el mercado las diferentes empresas que prestan el servico de caracterización de los ciudadanos, para determiar si el presupuesto es viable.
2. planeacion de la actividad para realizar la caracterización.
3. ejecucion del plan de encuestas para realizar la caracterización.
4. analisis de los datos arrojadospara realizar la caracterización y recomendaciones que se pueden implementar con esa informacion.</t>
  </si>
  <si>
    <t>Atención al Ciudadano</t>
  </si>
  <si>
    <t>Informe de Caracterización de los ciudadanos</t>
  </si>
  <si>
    <t>un (1) Informe de Caracterización de los ciudadanos</t>
  </si>
  <si>
    <t>Se entiende por informe aquel que contendra la caracteización de los ciudadaos a quienes se les aplique la encuenta</t>
  </si>
  <si>
    <t>Implementar estrategias para garantizar la accesibilidad a la página web de personas con discapacidad visual o auditiva.</t>
  </si>
  <si>
    <t>La implementación de estas herramientas no se habia hecho debido a las conversaciones que se debian adelantar con el MINTIC, para su adquisición a cargo de la Oficina de Sistemas</t>
  </si>
  <si>
    <t>1. Establecer el Convenio con MINTIC para que nos facilite las herramientas
2. Implementarlas en la web
3. Socialización con la población beneficiaria, base de datos de Personas en situación de Discapacidad</t>
  </si>
  <si>
    <t>Atención al Ciudadano
Sistemas de Información</t>
  </si>
  <si>
    <t>2000 licencias impelmentadas de CONVERTIC INSTALADAS</t>
  </si>
  <si>
    <t># Licencias intaladas/ # Licencias Totales</t>
  </si>
  <si>
    <t>Se han instalado en los equipos de la Alcaldía 200 licencias Convertic y Jaws, aportadas por MINTIC.  Estas licencias has sido instaladas en los equipos de los funcionarios que atienden a los ciudadanos ademas de los equipos de las localidades Suroriente y metropolitana.</t>
  </si>
  <si>
    <t>Se han iniciado gestiones con la Secretaria de Gestión Social para la instalción de las herramientas con personas de la comunidad en  condición de discapacidad</t>
  </si>
  <si>
    <t>Fomentar la concertación y seguimiento a los acuerdos de gestión por parte de los Gerentes Públicos, conforme a los nuevos lineamientos de la Función Pública</t>
  </si>
  <si>
    <t>Incumplimiento de los lineamientos de la Función Pública en lo relacionado con Acuerdos de Gestión</t>
  </si>
  <si>
    <t>Informar a los Gerentes públicos que deben diligenciar los formatos de acuerdo de gestión para realizar seguimientos a los compromisos pactados</t>
  </si>
  <si>
    <t>Lideres de Procesos</t>
  </si>
  <si>
    <t>Dos (2) Acuerdos de Gestión concertados. Margarita Monsalve y Augusto de Arco</t>
  </si>
  <si>
    <t xml:space="preserve">Gerentes públicos de la Secretaría General/Acuerdos de gestión concertados </t>
  </si>
  <si>
    <t>Esta pendiente en el mes de enero de 2018, la calificación de los acuerdos concertados</t>
  </si>
  <si>
    <t>Monitorear la consistencia entre la información de los contratos en el SECOP y la información reportada a la Contraloría en el aplicativo SIA OBSERVA.</t>
  </si>
  <si>
    <t>En la plaforma SIA observa se trabaja de forma articulada con la Secretaria de Hacienda, en el cual para el cargue de la informacion contractual es fundamental que la informacion presupuestal este previamente reportada, razon por la cual se genero contratiempos que a la fecha se encuentran resueltos.</t>
  </si>
  <si>
    <t>1. Reportar de forma simultanea la informacion contractual en las plataformas mencionadas.
2. Generar reportes que permitan hacer el monitoreo de la informacion en ambas plataformas.
3. Generar el indicador del monitoreo de cumplimiento de dicha actividad.</t>
  </si>
  <si>
    <t>Gestión de Contratación</t>
  </si>
  <si>
    <t>100 % contratos reportados en SIA OBSERVA y SECOP, verificando que el contenido de la informacion sea igual en las diferentes plataformas.</t>
  </si>
  <si>
    <t>No. De contratos reportados/Contratos sucritos por esta dependencia</t>
  </si>
  <si>
    <t>En el periodo enero-diciembre de 2017 la Secretaria General suscribio un total de 2.545 contratos de los cuales 2.535 fueron publicados en las diferentes herramientas tecnologicas de publicacion, esto quiere de cir que se han publicado el 99.6% de los contratos sucritos por esta dependencia.</t>
  </si>
  <si>
    <t>Si bien se ha publicado este porcentaje de contratos, se debe disminuir el tiempo de publicación de los mismos</t>
  </si>
  <si>
    <t>Dinamizar el proceso de valoración documental</t>
  </si>
  <si>
    <t xml:space="preserve">No se ha valorado la totalidad de los documentos que se encuentran en el Archivo Central. </t>
  </si>
  <si>
    <t>Se continúa proceso de digitalización de series documentales con valor histórico como Gacetas, Manuales, Decretos 2008 a 2011 para ponerlos a disposición de los investigadores.</t>
  </si>
  <si>
    <t>Gestión Documental</t>
  </si>
  <si>
    <t>Conservar y  facilar la consulta de documentos con valor histórico que se encuentran en el Archivo central</t>
  </si>
  <si>
    <t>Documentos con valor historico digitalizados</t>
  </si>
  <si>
    <t>Se continúa con digitalización de  Gacetas y Manuales para ponerlos a disposición de los investigadores.</t>
  </si>
  <si>
    <t>Continuar con actividades de fortalecimiento a los estándares requeridos para la Oficina de Peticiones, Quejas y Reclamos según lo establecido en el art 76 de la Ley 1474 de 2011 y el artículo 2 del Decreto 2641 de 2012.</t>
  </si>
  <si>
    <t>Igual a la fila 24</t>
  </si>
  <si>
    <t>Dinamizar las actividades de ejecución del plan de transferencias documentales con el fin de descongestionar las oficinas.</t>
  </si>
  <si>
    <t>Se hace necesario realizar transferencias documentales de acuerdo a las Tablas de Retención Documental y otras transferencias, ya que no se cuenta con espacios fisicos en las oficinas</t>
  </si>
  <si>
    <t>Se gestiona traslado del archivo central para antiguo Metrotránsito calle 30, para poder realizar Transferencias documentales de acuerdo a las Tablas de Retención Documental y otras transferencias</t>
  </si>
  <si>
    <t>Optimización de la Gestión Documental en la Alcaldía Distrital de Barranquilla que permita el acceso a la información y mejorar tiempos de respuesta a los ciudadanos.  Se estima realizar el 10% de transferencias de acuerdo a lo establecido en las TRD</t>
  </si>
  <si>
    <t>No. de transferencias realizadas/ Total transferencias  de acuerdo a las Tablas de Retención Documental y otras transferencias</t>
  </si>
  <si>
    <t>A corte 31 de Diciembre se ha logrado realizar transferencias hacia el archivo de la Calle 30 y hacia el archivo central de  467 cajas de la Oficina de Aseguramiento, 32 cajas de la Oficina Financiera, 47 Cajas de la Oficina de Atención a la Comunidad de la Secretaría de Salud, 49 Cajas de la Oficina de Desarrollo Económico, 200 cajas de Contratos de la Secretaría General, 475 cajas de la Secretaría de Planeación, 3000 cajas de Fondos Documentales que se encontraban en el sótano de la Alcaldía Distrital, 45 cajas de órdenes de pago de cuentas especiales que se encontraban en Secretaría General, 56 cajas de la Secretaría de Cultura y 62 cajas de la Secretaría Jurídica.</t>
  </si>
  <si>
    <t>Se debe continuar con el proceso de transferencias documentales</t>
  </si>
  <si>
    <t>Revisar y ajustar los instrumentos de gestión de información pública de acuerdo a la nueva estructura de la entidad.</t>
  </si>
  <si>
    <t>Se hace necesario actualizar los  instrumentos de gestión de información pública, teniendo en cuenta  la nueva estructura organizacional de la entidad</t>
  </si>
  <si>
    <t>Revisar la nueva estructura de la entidad y verificar en cada una de las dependencias los cambios relacionados con las funciones asignadas en la nueva estructura administrativa.  los cuáles serán presentados al comité de archivo para la actualización de las Tablas de Retención Documental</t>
  </si>
  <si>
    <t>Optimización de la Gestión Documental en la Alcaldía Distrital de Barranquilla que permita el acceso a la información y mejorar tiempos de respuesta a los ciudadanos</t>
  </si>
  <si>
    <t xml:space="preserve">Tabla de Retención Documental actualizada y aprobada por el Comité Interno de Archivo </t>
  </si>
  <si>
    <t>Se logró revisar la nueva estructura de la entidad y verificar en cada una de las dependencias los cambios relacionados con las funciones asignadas en la nueva estructura administrativa, los cuáles serán presentados al comité de archivo para la actualización de las Tablas de Retención Documental.</t>
  </si>
  <si>
    <t>Continuar con la implementación gradual de un Sistema Integrado de  Conservación Documental; así como la implementación y puesta en marcha del Archivo General del Distrito de Barranquilla.</t>
  </si>
  <si>
    <t>No se cuenta en la Alcaldía Distrital con un Sistema Integrado de  Conservación Documental, así como la implementación y puesta en marcha del Archivo General del Distrito de Barranquilla.</t>
  </si>
  <si>
    <t>Se iniciará con solicitud de capacitación al Archivo General de la Nación para los funcionarios de la Alcaldía Distrital de Barranquilla y realizarla en el segundo cuatrimestre de 2017</t>
  </si>
  <si>
    <t>Optimización de la Gestión Documental en la Alcaldía Distrital de Barranquilla que permita el acceso a la información y mejorar tiempos de respuesta a los ciudadanos. EL AVANCE SE ESTABLECE TENIENDO EN CUENTA QUE INICIALMENTE SE CAPACITARÁN LOS FUNCIONARIOS SOBRE EL SIC.</t>
  </si>
  <si>
    <t>Capacitación realizada por el Archivo General de la Nación en el tema Sistema Integrado de Conservación.</t>
  </si>
  <si>
    <t>No se realizó capacitación del AGN, pero se avanzó  en realizar una evaluacion inicial donde nos permitiera identificar cuales son los factores de riesgo que afecten ya sea directa o indirectamente los documentos en custodia,  para asi darle cumplimiento a lo establecido en el Sistema Integrado de Conservación, se gestionaron recursos para la puesta en marcha del Archivo General del Distrito de Barranquilla pero al final no se consiguieron.</t>
  </si>
  <si>
    <t>Se debe trabajar para colocar en marcha del archivo general del Distrito de Barranquilla</t>
  </si>
  <si>
    <t>Avanzar en la implementación de las Tablas de Valoración Documental (TVD).</t>
  </si>
  <si>
    <t>No se cuenta con Tablas de Valoración Documental en la Alcaldía Distrital de Barranquilla</t>
  </si>
  <si>
    <t>Se gestionarán recursos para que se puedan elaborar las Tablas de Valoración Documental.</t>
  </si>
  <si>
    <t>Recursos Gestionados</t>
  </si>
  <si>
    <t>Se gestionaron recursos, pero al final no se consiguieron.</t>
  </si>
  <si>
    <t>Notificar de manera oportuna a los supervisores de los contratos sobre su designación y realizarle la respectiva capacitación sobre el Manual de Contratación e interventoría.</t>
  </si>
  <si>
    <t xml:space="preserve">Debido al volumen diario de contratación directa y de procesos  que se viene generando en la Secretaría General, el proceso de notificación de supervisores a traves del SIGOB no se ha venido  realizando de manera oportuna ya que además de esta la Suscrita tiene cierta cantidad de funciones las cuales deben realizarle de manera inmediata. No obstante lo anterior, se ha venido suministrando via email la información de dichos documentos a los supervisores de las diferentes dependencias. </t>
  </si>
  <si>
    <t>Programas el envio de todas las comunicaciones por Dependencia.</t>
  </si>
  <si>
    <t xml:space="preserve">La meta es 100% de supervisores notificados oportunamente y capacitados </t>
  </si>
  <si>
    <t>No de Supervisores capacitados/ No Contratos Totales</t>
  </si>
  <si>
    <t>Se realiza la comunicación de la supervision de cada uno de los contratos.  A la fecha se han generado  2545 contratos.</t>
  </si>
  <si>
    <t>Fortalecer las actividades de evaluación y revaluación de proveedores</t>
  </si>
  <si>
    <t>Por falta de conciencia de los supervisores de contrato en la calificación a los proveedores</t>
  </si>
  <si>
    <t>Concientizar mediante un instructivo y mensaje permanente de evaluación, a los supervisores de la importancia de la evaluación del Proveedor para la mejora contínua.</t>
  </si>
  <si>
    <t>70% Contratos Evaluados</t>
  </si>
  <si>
    <t>No. Contratos evaluados/No. Contratos Totales.</t>
  </si>
  <si>
    <t>Se notificaron a los supervisores para la evaluacion de los contratos con fecha de terminación 31/10/2017, de los cuales se evaluaron 77%. Se esta trabajando en la mejora del aplicativo para una calificacion mas oportuna</t>
  </si>
  <si>
    <t>Se requirio la evaluación de los proveedores de los contratos finalizados a 31 de diciembre de 2017.</t>
  </si>
  <si>
    <t>De acuerdo a los compromisos adquiridos con el Ente Certificador Icontec, gestionar la consecución de  herramienta tecnológica para el manejo y el fortalecimiento del Sistema Integrado de Gestión.</t>
  </si>
  <si>
    <t xml:space="preserve">La Oficina de Sistemas no cuenta con presupuesto para la adquisición de esta herramienta, sin embargo, brinda el soporte tecnico en la adquisición de nuevas herramientas tecnologicas  a las areas que requieran. </t>
  </si>
  <si>
    <t>Con base en el estudio previo realizado por la Gerencia de Control Interno se realizan las recomendaciones en materia tecnica de las necesidades planteadas.</t>
  </si>
  <si>
    <t>Sistemas</t>
  </si>
  <si>
    <t xml:space="preserve">Se realizan las recomendaciones sobres las necesidades tecnologicas definidas por el Gerencia de Control Interno.  Posterior a la adquisición del software la oficina de sistemas se encarga de brindar apoyo en la continuidad del servicio.   </t>
  </si>
  <si>
    <t>Recomendaciones realizadas / estudio previo realizado sobre la necesidad tecnologica</t>
  </si>
  <si>
    <t>El aplicativo fue adquirido y se encuentra funcionando</t>
  </si>
  <si>
    <t>Contratar Servicio de Almacenamiento de información en la nube  y realizar adquisición de cajas de seguridad para los back up de los servidores de bases de datos en sitio interno y externo.</t>
  </si>
  <si>
    <t>♣ Limitación de presupuesto
♣ Deficiencia en los controles del riesgo de pérdida de información.
♣ No lugar alterno para preservación de copias de seguridad.</t>
  </si>
  <si>
    <t>Realizar los Backup externos de las bases de datos para preservar la continuidad del servicio</t>
  </si>
  <si>
    <t>Gestionar la implementación de un repositorio externo de la información de las Bases de Datos</t>
  </si>
  <si>
    <t>Backup Generados en la Nube/Backup programados</t>
  </si>
  <si>
    <t>El servicio de Backup en la nube fue implementado y se encuentra operando.</t>
  </si>
  <si>
    <t>En el seguimiento a las PQRS y en la Evaluación de la satisfacción del cliente incluir el análisis de causas a las quejas válidas de nuestras partes interesadas, la tendencia de las reclamaciones y la trazabilidad de su tratamiento para que no se repitan.</t>
  </si>
  <si>
    <t>El analisis de las causas a los reclamos no se hacian ya que no existía una area que se encargara de hacer este tipo de estudios</t>
  </si>
  <si>
    <t>Elaborar informes de las quejas  y los Reclamos y de la encuesta de Satisfacción de la Depedencia para identificar oportunidades de mejora en la prestación de los servicios, mediante el análisis de la causas  y las variables de satisfacción que se toman.</t>
  </si>
  <si>
    <t>Secretaría General</t>
  </si>
  <si>
    <t>3 Informes enviados a control interno</t>
  </si>
  <si>
    <t># de informes enviados / 4 informes al año</t>
  </si>
  <si>
    <t>Se elaboraron 2 informes de quejas y Reclamos con su respectivo analisis.</t>
  </si>
  <si>
    <t>En el seguimiento a las PQRS se debe incluir el análisis de causas a las quejas válidas de nuestras partes interesadas, la tendencia de las reclamaciones y la trazabilidad de su tratamiento.</t>
  </si>
  <si>
    <t>Informar a los dueños de los procesos sobre las quejas recibidas con relación al servicio prestado para la implementación de acciones de mejora</t>
  </si>
  <si>
    <t>No existía una area que se encargara de hacer el reporte de las quejas recibidas</t>
  </si>
  <si>
    <t>Análisis de la PQRSD y reportar en el Formato de No Conforme a los dueños de los procesos con una periodicidad de 4 meses</t>
  </si>
  <si>
    <t>Cinco (5)  No conformes reportados</t>
  </si>
  <si>
    <t xml:space="preserve"># de No Conformes reportados a la dependencia resposable / 5 No Conformes Reportados </t>
  </si>
  <si>
    <t>Realizar estadísticas y análisis de las quejas reiterativas y evaluar su impacto en la entidad.</t>
  </si>
  <si>
    <t>Análisis de la PQRSD y evaluar el impacto a la entidad según la probalidad de ocurrencia e impacto; de acuerdo con la metodología de la DAFP.</t>
  </si>
  <si>
    <t>Se envian informes mensuales de todas las dependencias y se realizaron reuniones para identificar posibles acciones de mejora frente al proceso.</t>
  </si>
  <si>
    <t>Repetida Fila 11</t>
  </si>
  <si>
    <t>Continuar con las estrategias de socializar el portafolio de servicios</t>
  </si>
  <si>
    <t>Por falta de actualización y visualización amigable en la web del portafolio de tramites y servicios las cuales no es facil de usar</t>
  </si>
  <si>
    <t>1. Reunión con las dependencias que tienen atención para mejorar la información de los Tramites, servicios y OPA para unificar las Politicas de Atención
2. Actualización en la web en la mejora de la imagen del Portafolio de trámites y servicios y vinculo de los tramites registrados en el SUIT.
3. Campaña de Socialización a la ciudadanía a traves de los diferentes canales de atención.</t>
  </si>
  <si>
    <t>Portafolio actualizado en la web</t>
  </si>
  <si>
    <t>No de Tramites actualizados/ Tramites Totales</t>
  </si>
  <si>
    <t>El portafolio de tramites y servicios se encuentra actualizado.</t>
  </si>
  <si>
    <t>Actualizar cada vez que lo amerite, la información pertinente a este dependencia en la web.</t>
  </si>
  <si>
    <t>Página Actualizada</t>
  </si>
  <si>
    <t># de actualizaciones en la web</t>
  </si>
  <si>
    <t>Se encuentran actualizados los documentos correspondientes</t>
  </si>
  <si>
    <t xml:space="preserve">No se ha publicado el decreto por el cual se actualizan las TRD. No se ha publicado el informe semestral de gestión de PQRSD, correspondiente a los meses de julio a diciembre de 2017. No se ha actualizado en el indice de información clasificada y reservada los responsables de la información. </t>
  </si>
  <si>
    <t>Elaborar informes de PQRSD informes mensuales sobre análisis de cumplimiento a terminos de respuesta de la Secretaría General.</t>
  </si>
  <si>
    <t>100% de PQRSD Respondidas con los lineamientos de Ley</t>
  </si>
  <si>
    <t># de PQRSD Respondidas oportunamente / # PQRSD Asignadas a Secretaria General</t>
  </si>
  <si>
    <t>Se envian informes mensuales de todas las dependencias. El % de PQRSD respondidas correspodiente a Secretaría General se encuentra en 87,4%</t>
  </si>
  <si>
    <t>01/02/2017</t>
  </si>
  <si>
    <t>1. Mantener disponible la información documentada soporte del Diseño y Desarrollo de las obras de acuerdo a los tiempos de conservación en las TRD (Tablas de retención documental).</t>
  </si>
  <si>
    <t>1. Por desconocimiento de los funcionarios  responsables del tema acerca de mantener disponible la información documentada del diseño y desarrollo de las obras en la dependencia.                2. Por las deficiencias en la conservación de la información del diseño y desarrollo de las obras en la Secretaría.</t>
  </si>
  <si>
    <t>1. Realizar capacitaciones a los funcionarios responsables del tema sobre la importancia de mantener disponible e inmediata la información del diseño y desarrollo de las obras en la dependencia.                    2. Escanear y digitalizar la información relacionada con el diseño y desarrollo de las obras para tenerlas al día y a la mano.</t>
  </si>
  <si>
    <t>ING. RAFAEL LAFONT DE SALES -SECRETARIO DE OBRAS PUBLICAS</t>
  </si>
  <si>
    <t>Conservar disponible la información y/o documentos del diseño y desarrollo de las obras en la Secretaría en un 90%.</t>
  </si>
  <si>
    <t>Cantidad de información documentada disponible de obras en ejecución / Cantidad de información de obras existente.</t>
  </si>
  <si>
    <t>Diciembre 30 de 2017</t>
  </si>
  <si>
    <t>En la Secretaría Distrital de Obras Públicas para el Cuarto Seguimiento trimestral de Octubre a Diciembre 30 de 2017, se ha adelantado el escaneado y digitalización de la información documentada de las obras que se encuentran en  ejecución en la Dependencia, para su fácil disponibilidad y acceso.</t>
  </si>
  <si>
    <t>2. Documentar en la Planificación del diseño y desarrollo las actividades, de acuerdo a su naturaleza y complejidad, con la participación de las partes interesadas, en los casos que aplique.</t>
  </si>
  <si>
    <t>1. Ausencia de mecanismos para identificar la documentación de las actividades en cuanto al diseño y desarrollo de las obras.                 2. Desconocimiento por parte de los funcionarios de la Secretaría acerca de documentar las actividades que lo requieran en el diseño y desarrollo de las obras.</t>
  </si>
  <si>
    <t>1. Socializar con los funcionarios de la Secretaría, la importancia de documentar en el diseño y desarrollo de las obras las actividades en los casos que aplique.</t>
  </si>
  <si>
    <t>Realizar en la Secretaría Distrital de Obras Publicas, la documentación en el diseño y desarrollo de las obras las actividades de acuerdo a lo establecido en los casos que aplique en un 70%.</t>
  </si>
  <si>
    <t>Cantidad de proyectos u obras con actividades documentadas en el diseño y desarrollo de obras / Cantidad de proyectos u obras de diseño y desarrollo existentes en la Secretaría.</t>
  </si>
  <si>
    <t>Para el Cuarto Seguimiento del trimestre de Octubre a Diciembre 30 2017, en la Secretaría Distrital de Obras Públicas se han documentado las actividades de la Planificación del Diseño de las seis Obras o Proyectos de Canalización de Arroyos que se están ejecutando actualmente en el Distrito de Barranquilla, en donde la ADI es el responsable y esta Secretaría supervisa la ejecución de los trabajos.</t>
  </si>
  <si>
    <t>3. Fomentar la concertación y seguimiento a los acuerdos de gestión por parte de los Gerentes Públicos, teniendo en cuenta los nuevos lineamientos de la Función Pública.</t>
  </si>
  <si>
    <t>1. Por desconocimiento del Gerente Público de la Secretaría Distrital de Obras Publicas para concertar los compromisos a través del acuerdo de gestión</t>
  </si>
  <si>
    <t>1. Socializar con el Gerente Público de la Secretaría, la importancia de hacer la concertación y seguimiento de sus compromisos a través de los acuerdos de gestión.</t>
  </si>
  <si>
    <t>Concertar los compromisos del Gerente Público de la Secretaría Distrital de Obras Públicas - Jefe de la Oficina de Programación y Control de Obras en un 100%.</t>
  </si>
  <si>
    <t>Cantidad de concertación del Gerente Público elaborada / Cantidad de concertación del Gerente Público existente en la Secretaría.</t>
  </si>
  <si>
    <t xml:space="preserve">En el Cuarto trimestre se elaboró seguimiento al acuerdo de Gestión del Ing. Lucas Rodríguez del segundo semestre de 2017 y se envió a la Secretaria de Gestión Humana en físico y por correo electrónico a la funcionaria Yomaira Porras en Julio 6 2017.                                                          </t>
  </si>
  <si>
    <t>4. Mantener actualizada en pagina web la información de su dependencia, en cumplimiento de la Ley 1712 de 2014.</t>
  </si>
  <si>
    <t>1. Por desconocimiento de los funcionarios de la Entidad sobre mantener actualizada en la pagina web la información de la Secretaría.                    2. Por falta de mecanismos que identifiquen a tiempo o den alertas tempranas para la actualización de la información de la dependencia en cumplimiento de la Ley 1712 de 2014.</t>
  </si>
  <si>
    <t>1. Socializar con los funcionarios de la Secretaría la importancia de mantener actualizada la información de la dependencia en la web para que colaboren más y se apropien del tema.    2. implementar estrategias para mantener actualizada la información en la web de nuestra Secretaría.</t>
  </si>
  <si>
    <t>Mantener actualizada la información de la Secretaría de obras publicas en la pagina web en un 100%</t>
  </si>
  <si>
    <t>Cantidad de información actualizada de la dependencia en la pagina web / cantidad de información existente en la Secretaría</t>
  </si>
  <si>
    <t>Para el Cuarto Seguimiento trimestral de Octubre a Diciembre 30 de 2017, en la Secretarìa Distrital de Obras Pùblicas, se tienen los Formatos actualizados con la Información diligenciada, los cuales se enviaron por correo electronico a la Secretarìa Distrital de Comunicaciones segùn los parametros fijados por esta dependencia, en los primeros 10 días del mes de Julio de 2017, para su publicación en la intranet, tambien se enviaron documentos en el mes de octubre 2017.</t>
  </si>
  <si>
    <t>5. Enviar a la Gerencia de Control Interno de Gestión informes mensuales de análisis de cumplimiento de términos de respuestas a PQRS, teniendo en cuenta los lineamientos de la Ley 1755 de 2015.</t>
  </si>
  <si>
    <t>1. Por ausencia del fomento de una cultura de cumplimiento de los términos de respuestas a PQRS en la entidad.                      2. Por desconocimiento de los funcionarios encargados del tema, de enviar a la Gerencia de Control Interno de Gestión los informes mensuales de análisis de cumplimiento de términos de respuestas a PQRS.</t>
  </si>
  <si>
    <t>1. Socializar con los funcionarios de la Secretaría de Obras Públicas la importancia del cumplimiento de términos de respuestas a PQRS.                               2. Realizar los informes mensuales de análisis de cumplimiento de términos de respuestas a PQRS y enviarlos a la Gerencia de Control Interno de Gestión dentro de los tiempos estipulados.</t>
  </si>
  <si>
    <t>12 Informes de análisis de PQRS enviados a Control Interno Y 100% de PQRS respondidas oportunamente.</t>
  </si>
  <si>
    <t xml:space="preserve"># de Informes enviados a Control Interno /12 x 100.        # PQRS respondidas oportunamente / # PQRS radicadas en la dependencia.         </t>
  </si>
  <si>
    <t>Diciembre 30 de 2018</t>
  </si>
  <si>
    <t>Para el Cuarto Seguimiento del trimestre Octubre a Diciembre 30 de 2017, el funcionario de enlace documental de la secretaría presentó los Informes mensuales de PQRS de los meses de Oc tubre, Noviembre y Diciembre de 2017 (Ver Informes anexos), y se enviaron por correo electrónico a la Gerencia de Control Interno para lo pertinente.</t>
  </si>
  <si>
    <t xml:space="preserve"> Versión 5,0</t>
  </si>
  <si>
    <t xml:space="preserve">El programa se ejecuta en convenio con el Ministerio de Ciudad y Territorio y un operador.
</t>
  </si>
  <si>
    <t xml:space="preserve">El programa se ejecuta de manera autónoma por el Distrito de Barranquilla y cuenta con dos (2) operadores.
</t>
  </si>
  <si>
    <t>Oficina de Hábitat</t>
  </si>
  <si>
    <t>1. Reuniones con los operadores.
2. Reuniones con entidades y/u oficinas involucradas.</t>
  </si>
  <si>
    <t>No. De acciones realizadas / No. De acciones propuestas</t>
  </si>
  <si>
    <t>30/12/2017</t>
  </si>
  <si>
    <t>Se realizaron reuniones con los dos operadores durante toda la vigencia con el fin de surpervisar los avances en las acciones definidas en el proyecto. Se encuentra en proceso de liquidación estos contratos.</t>
  </si>
  <si>
    <t>Se verifico el cumplimiento de la reuión con los operadores para el cumplimiento de las metas en la titulación de predios.</t>
  </si>
  <si>
    <t>Enviar a la Gerencia de Control Interno de Gestión informes mensuales de análisis de cumplimiento de términos de respuestas a PQRS</t>
  </si>
  <si>
    <t>Despacho</t>
  </si>
  <si>
    <t>11 Informes de cumplimiento de los terminos de respuestas enviados a la Gerencia de Control Interno</t>
  </si>
  <si>
    <t>No. De Informes de cumplimiento de los terminos de respuestas enviados a la Gerencia de Control Interno</t>
  </si>
  <si>
    <t>15/01/2017</t>
  </si>
  <si>
    <t xml:space="preserve">Se realizaron los informes con corte a 30 de Enero y 31 de Marzo, así como los informes de los meses de mayo, junio, julio, agosto, septiembre, octubre, noviembre y diciembre, sin embargo no todos fueron enviados a la Gerencia de Control Interno, </t>
  </si>
  <si>
    <t xml:space="preserve">Se  evidencia que realizan los informes de analísis de  vencimientos de terminos no obstante solo  se enviaron 2 informes a la Gerencia de Control Interno.. </t>
  </si>
  <si>
    <t xml:space="preserve">Continuar impulsando la formulación y seguimiento de los acuerdos de gestión de las jefes de oficina de la Secretaría de Planeación
</t>
  </si>
  <si>
    <t xml:space="preserve">Todas las oficinas </t>
  </si>
  <si>
    <t>100% de las oficinas con acuerdos de gestión formulados 
con seguimientos a los compromisos de los acuerdos de gestión de las  Oficinas</t>
  </si>
  <si>
    <t>Se encuentran realizadas las concertaciones de 4 de las 4 oficinas de la Secretaría de Planeación</t>
  </si>
  <si>
    <t>Acuerdo de gestión elaborado y enviado el de la oficina de desarrollo socioeconomico e inversiones, de planeación territorial, sisben y de habitat. El acuerdo de gestión de la oficina de desarrollo socieconomico e inversiones con seguimiento.</t>
  </si>
  <si>
    <t>Asumir el rol que le corresponde en el SUIT a la Secretaría de Planeación</t>
  </si>
  <si>
    <t>Oficina de Planeación SocioEconomica y de Inversiones</t>
  </si>
  <si>
    <t>100% de las actividades y reportes a realizar cumplidas</t>
  </si>
  <si>
    <t>No. De actividades realizadas/No. Acitivades a realizar</t>
  </si>
  <si>
    <t>15/02/2017</t>
  </si>
  <si>
    <t>Se acompañaron a las dependencias en la implementación de la estrategia de racionalización, donde se racionalizaron 5 trámites de planeación, 3 de hacienda y 7 de tránsito.</t>
  </si>
  <si>
    <t xml:space="preserve">Se dio cumplimiento a las actividades para el cumplimiento de la estrategia </t>
  </si>
  <si>
    <t>Ingresar mensualmente al SUIT las estadísticas sobre los trámites de la Secretaría de Planeación</t>
  </si>
  <si>
    <t>100% de los trámites de la Secretaría de Planeación con estadísticas en el SUIT</t>
  </si>
  <si>
    <t>No. De trámites con estadísticas/No. Total de trámites de la Secretaría</t>
  </si>
  <si>
    <t>28/02/2017</t>
  </si>
  <si>
    <t>Se han realizando los reportes</t>
  </si>
  <si>
    <t>La secretaría de planeación en el aplicativo del SUIT lo que le corresponde de acuerdo a las resposabilidades asignadas.</t>
  </si>
  <si>
    <t>Na</t>
  </si>
  <si>
    <t>Continuar con la publicación de los planes de acción en formatos en excel descargables</t>
  </si>
  <si>
    <t>100% de los planes de acción publicados en formato de excel descargables</t>
  </si>
  <si>
    <t>NO. De planes de acción publicados en formato de excel descargables/No. De planes de acción publicados</t>
  </si>
  <si>
    <t>02/01/2017</t>
  </si>
  <si>
    <t>31/01/2017</t>
  </si>
  <si>
    <t>Se realizo la publicación de los planes de acción de las dependencias en excel</t>
  </si>
  <si>
    <t>Planes de acción publicados y avances de los planes de acción e infrome de plan de Desarrollo.</t>
  </si>
  <si>
    <t xml:space="preserve">Procesos de modernización de la página de la Alcaldía en ejecución.                            </t>
  </si>
  <si>
    <t>1. Designar un enlace operador.                                  2. Consolidar y reportar la información para la página WEB.</t>
  </si>
  <si>
    <t>Oficina de Hábitat
Oficina de Sisben</t>
  </si>
  <si>
    <t>1. Publicación en la página WEB de la información de subsidios de vivienda.</t>
  </si>
  <si>
    <t>N°. De informes publicados / N°. De informes clasificados</t>
  </si>
  <si>
    <t xml:space="preserve">Se consolido la información a publicar en la WEB, sin embargo la Secretaría de Comunicaciones informo que por el tamaño de la información no era posible publicarlo en la pagina de la Alcaldía, sino que era necesario un micrositio para publicar toda la información competencia de Planeación. Por lo que actualmente se está en la aprobación del diseño del micrositio.} </t>
  </si>
  <si>
    <t>Se establecieron las acciones para el reporte de la públicación  en la pagína web, la cual no ha sid posible dado por limitaciones tecnicas en la pagína.</t>
  </si>
  <si>
    <t>N.A.</t>
  </si>
  <si>
    <t>Seguimiento a la Empresa Prestadora de Servicio Público (Electricaribe)</t>
  </si>
  <si>
    <t>1. Correos institrucionales de seguimiento y control</t>
  </si>
  <si>
    <t>N°. De solicitudes realizadas / N°. De solicitudes proyectadas.</t>
  </si>
  <si>
    <t>Durante la vigencia 2017 se enviaron correos a la empresa prestadora del servicio de energía con el fin de hacer seguimiento a su gestión.</t>
  </si>
  <si>
    <t>Se evidencia el control y seguimiento  a la prestación del servicio de energía.</t>
  </si>
  <si>
    <t>Margarita Zaher</t>
  </si>
  <si>
    <t>Continuar acciones implementadas para avanzar en la titulación de predios</t>
  </si>
  <si>
    <t>Estructurar desde la Secretaría de Planeación Distrital la racionalización de trámites en el módulo del SUIT, en coordinación con los responsables o líderes de los trámites en la entidad.</t>
  </si>
  <si>
    <t xml:space="preserve">Ingresar información estadística en el SUIT, en la sección de gestión de datos de operación, relacionada con las PQRS resueltas.  </t>
  </si>
  <si>
    <t xml:space="preserve">De acuerdo a los lineamientos de Transparencia por Colombia, publicar en formatos sensibles a open data descargables del sitio web: los planes de acción de las dependencias </t>
  </si>
  <si>
    <t>Publicar en sitio web los listados de Beneficiarios Subsidio de Vivienda.</t>
  </si>
  <si>
    <t>Realizar actividades tendientes al logro la meta de Sistema eléctrico restituido en 15 barrios</t>
  </si>
  <si>
    <t>SECRETARIA DE PLANEACION</t>
  </si>
  <si>
    <t>RAFAEL LAFONT</t>
  </si>
  <si>
    <t>SECRETARIA DE OBRAS</t>
  </si>
  <si>
    <t>AUDITOR CONTROL INTERNO</t>
  </si>
  <si>
    <t>SECRETARIA GENERAL</t>
  </si>
  <si>
    <t>ANA MARIA ALJURE</t>
  </si>
  <si>
    <t>OFICINA DE PROTOCOLO Y RELACIONES PUBLICAS</t>
  </si>
  <si>
    <t>ALBA PEREZ</t>
  </si>
  <si>
    <t>SECRETARIA DISTRITAL DE DESARROLLO ECONOMICO</t>
  </si>
  <si>
    <t>FIRMA DEL RESPONSABLE:</t>
  </si>
  <si>
    <t>SECRETARIA DISTRITAL DE SALUD</t>
  </si>
  <si>
    <t>ALMA SOLANO</t>
  </si>
  <si>
    <t>MADELEINE CERTAIN</t>
  </si>
  <si>
    <t>OFICINA PARA LA SEGURIDAD Y CONVIVENCIA CIUDADANA</t>
  </si>
  <si>
    <t>AUDITOR CONTROL INTERNO: BELKA GUTIERREZ</t>
  </si>
  <si>
    <t>LUIS FERNANDO CONSUEGRA</t>
  </si>
  <si>
    <t>IVAN OJITO CASTRO</t>
  </si>
  <si>
    <t>Se cumplio la accion propuesta</t>
  </si>
  <si>
    <t>HUGO RODRIGUEZ</t>
  </si>
  <si>
    <t>BELKA GUTIERREZ</t>
  </si>
  <si>
    <t>ELSY RADA</t>
  </si>
  <si>
    <t>SECRETARIA DISTRITAL DE HACIENDA</t>
  </si>
  <si>
    <t>EMELITH BARRAZA</t>
  </si>
  <si>
    <t>SECRETARIA DISTRITAL DE GOBIERNO</t>
  </si>
  <si>
    <t>CLEMENTE FAJARDO</t>
  </si>
  <si>
    <t>DEPENDENCIA:</t>
  </si>
  <si>
    <t xml:space="preserve">DORIS CASADIEGO </t>
  </si>
  <si>
    <t>SECRETARIA DISTRITAL DE GESTION SOCIAL</t>
  </si>
  <si>
    <t>SANTIAGO VASQUEZ</t>
  </si>
  <si>
    <t>OK,  cumplió lo proyectado</t>
  </si>
  <si>
    <t>Se realizaron las gestiones para adquisición del Software</t>
  </si>
  <si>
    <t>SECRETARIA DISTRITAL DE GESTION HUMANA</t>
  </si>
  <si>
    <t>ELANIA REDONDO</t>
  </si>
  <si>
    <t>1. Para abrir una nueva historia laboral, verificar documentos requeridos para posesión en lista de chequeo No. MAGHPPEF-08.
2. Revisar, depurar y ajustar las historias laborales de acuerdo a los lineamientos establecidos en la circular No. 004 de 2003. 
3. Realizar seguimiento al plan de trabajo.</t>
  </si>
  <si>
    <t>2.  Sensibilizar a los funcionarios en la importancia de mantener actualizada la información en el sigep
3. Cargar al SIGEP la nueva estructura adoptada mediante decreto 941 del 28 de diciembre de 2016</t>
  </si>
  <si>
    <t>1. Evaluar propuestas de software de talento humano conla Oficina de Sistemas de Información.
2. Elaborar estudios previos y solicitud de CDP para la implementación.</t>
  </si>
  <si>
    <t>JAVIER TRIANA</t>
  </si>
  <si>
    <t>Las razones mas frecuentes por las cuales se incrementan los PQRS son:
´-Desconocimiento de las funciones de la oficina por parte de la comunidad; solicitan mejoramiento de vivienda el cual es competencia de la Secretaria de Infraestructura (hoy Secretaria de Obras Publicas) según Decreto 0516 de 2016 y Subsidios de vivienda que estan a cargo de la Oficina de Hábitat de la Secretaria de Planeación.
´-Terceros con intereses particulares que estimulan la generación solicitudes masivas.
´- Ocurrencia de Emergencias y/o Desastres por fenómenos de origen natural, socionatural y antrópicos.
´-Desplazamiento de la población de zonas rurales y de otros paises al Distrito y su asentamientamiento  en zonas de amenaza.</t>
  </si>
  <si>
    <t>OFICINA DE GESTION DEL RIESGO</t>
  </si>
  <si>
    <t>ANA SALTARIN JIMENEZ</t>
  </si>
  <si>
    <t>BIBIANA RINCON</t>
  </si>
  <si>
    <t>OFICINA DE CONTROL INTERNO DISCIPLINARIO</t>
  </si>
  <si>
    <t>MARGINE CEDEÑO</t>
  </si>
  <si>
    <t>IVAN OJITO</t>
  </si>
  <si>
    <t>SECRETARIA DE CONTROL URBANO Y ESPACIO PUBLICO</t>
  </si>
  <si>
    <t>HENRY CACERES</t>
  </si>
  <si>
    <t>DORIS CASADIEGO</t>
  </si>
  <si>
    <t xml:space="preserve">                                                                                                                                     PLAN DE MEJORAMIENTO A LA GESTIÓN                                                                                                                             Codigo:CICIPAI - F09</t>
  </si>
  <si>
    <t>SECRETARIA JURIDICA DISTRITAL</t>
  </si>
  <si>
    <t>JORGE PADILLA SUNDHEIM</t>
  </si>
  <si>
    <t>SECRETARIA DE COMUNICACIONES</t>
  </si>
  <si>
    <t>SECRETARIA DISTRITAL DE RECREACION Y DEPORTES</t>
  </si>
  <si>
    <t>GONZALO BAUTE</t>
  </si>
  <si>
    <t>Se realizo el ingreso de la estadisticas de los trámites  realizados en el periodo enero a diciembre</t>
  </si>
  <si>
    <t>13/10/2017</t>
  </si>
  <si>
    <t>Total de Trámites inscritos con registro de estadisicatica mensual al corte/El total de trámites inscritos.</t>
  </si>
  <si>
    <t>100% de los tràmites inscritos con registro mensual de estadísticas</t>
  </si>
  <si>
    <t>DESPACHO
/GRUPO MEJORAMIENTO</t>
  </si>
  <si>
    <t xml:space="preserve">Realizar mensualmente el registro de datos correspondientes al número de trámites realizados. </t>
  </si>
  <si>
    <t>Desconocimiento de la obligatoriedad de registro de información estadística de trámites en el SUIT.</t>
  </si>
  <si>
    <t xml:space="preserve">Se ha venido realizando la actualización de la información de la pagina web de conformidad con lo establecido en la Ley 1712 de 2014. </t>
  </si>
  <si>
    <t xml:space="preserve">2. Revisar trimestralmente el estado de actualización de la informaciòn en la página web  correspondiente a la Ley de Transparencia. </t>
  </si>
  <si>
    <t xml:space="preserve">Mediante correo electrónico el grupo de comunicaciones solito a los jefes de cada oficina la revisión de la información de la página web y el envió de la información a actualizar si era del caso.  </t>
  </si>
  <si>
    <t>Total de información actualizada/Total de información obligada por la Ley 1712 responsabilidad de la Secretaría * 100</t>
  </si>
  <si>
    <t>100% de la información de responsabilidad de la Secretaría actualizada en la página web</t>
  </si>
  <si>
    <t>DESPACHO/GRUPO DE COMUNICACIONES</t>
  </si>
  <si>
    <t xml:space="preserve">1. Recordar mensualmente el envio de la información por parte de cada una de las Oficinas.
</t>
  </si>
  <si>
    <t>La información relacionada con la Ley 1712 de 2014 es objeto de cambios y ajustes, por lo tanto debe asegurarse su actualización para dar cumplimiento a la ley.</t>
  </si>
  <si>
    <t xml:space="preserve">1.- Se realizó estudio tendiente a depurar la cartera correspondiente a los años 2009,2010, 2011, de este estudio se emitieron  dos actos administrativos:  Resolución No. 0014 del 08 de Febrero de 2017 y Resolución No. 0015 del 08 de Febrero de 2017 por medio de las cuales se depura la cartera  en 118377 comparendos.
2.- Se realizó requerimiento al área de sistemas para que se materializara en  Qx-Contravenciones lo ordenado en las Resoluciones 0014 y 0015 del 8 de febrero de 2017 y una vez aplicada la resolución en el sistema se  realizó el reporte correspondiente al SIMIT. 
 3.  Se realizo depuración de las 2133 resoluciones que se encontraban pendientes de las cuales se materializo en la base de datos de Qxtransito la prescripción de 2053 comparendos,  quedando pendiente  la materizalición de 80 resoluciones que el sistema no aplica la prescripción masiva, por lo cual se les debe aplicar la exoneración por prescripción manual. Además de lo anterior, se encuentran Caducados 201 comparendos de las vigencias 2009 y 2010, estos por no tener una resolución sanción generada el sistema no los toma para la prescripción, no existe una opción para generar de forma masiva exoneración por caducidad. </t>
  </si>
  <si>
    <t xml:space="preserve">   (Nro de multas saneadas/119.000 multas a sanear)*100</t>
  </si>
  <si>
    <t>Materializar el 100% del saneamiento señalados en los actos adtvos referenciados.</t>
  </si>
  <si>
    <t>OFICINA DE PROCESOS CONTRAVENCIONALES</t>
  </si>
  <si>
    <t xml:space="preserve">1. Ejecutar procedimiento masivo para materializar en la base de datos de la Entidad el saneamiento de la cartera establecida en el acto administrativo.
2. Ejecutar procedimiento masivo para materializar en la base de datos del SIMIT el saneamiento de la cartera establecida en el acto administrativo.
3. Realizar seguimiento semestral con el objetivo de mantener el saneamiento de la cartera para no afectar la realidad de los estados financieros. 
</t>
  </si>
  <si>
    <t>Identificada la cartera a depurar 119.000 multas correspondientes a la cartera vigencia 2009. 2010 y parte del 2011, se elaboraron los actos administrativos correspondientes en Diciembre de 2016. Se procedió a individualizar uno a uno de los infractores sancionados para poder materializar el saneamiento de la cartera tanto en la base de datos de la Entidad como en el SIMIT, definiendo un proceso masivo para ambos casos, una vez definido el procedimiento y las pruebas se procederá a su ejecución.</t>
  </si>
  <si>
    <t>Continuar con la depuración de la cartera de movilidad que ha prescrito con el fin de no afectar la realidad de los Estados Financieros.</t>
  </si>
  <si>
    <t xml:space="preserve">Mensualmente se recuerda al área encargada el envio de la información y se hacen sugerencias para el mejoramiento del informe presentado, se brindo apoyo a la oficina responsable mediante reunión realizada el día 02/06/2017 con el equipo de  mejoramiento sobre el analisis de vencimiento de terminos de las pqrsd. </t>
  </si>
  <si>
    <t>4.  Seguimiento  al cumplimiento del envio mensual del informe.</t>
  </si>
  <si>
    <t xml:space="preserve">En el primer cuatrimestre del año se trabajo en la consolidación y organización de la información del informe, por la falta de personal en las oficinas que reciben el mayor número de peticiones no se han podido llevar a cabo jornadas de descongestión de las pqrs pendientes, teniendo en cuenta que para los proximos meses se estara realizando contrataciones por prestación de servicios, se realizaran las actividades requeridas. 
Se formularon acciones correctivas las cuales se ejecutaran durante la vigencia de 2018. 
</t>
  </si>
  <si>
    <t>JEFES DE OFICINA</t>
  </si>
  <si>
    <t xml:space="preserve">3.- Implementar planes de choques cuando se presenten vencimiento de términos </t>
  </si>
  <si>
    <t>Se enviaron a la Gerencia de  Contro Interno 12 (Doce) informes correspondientes a los meses de Enero a Diciembre de 2017
Requerimientos de parametrizacion realizados en reuniones y mediante comunicaciones formales</t>
  </si>
  <si>
    <t>No de informes enviados/12 i nformes*100</t>
  </si>
  <si>
    <t>100% de los informes enviados oportunamente</t>
  </si>
  <si>
    <t>OFICINA DE GESTIÓN ESTRATÉGICA E INSTITUCIONAL</t>
  </si>
  <si>
    <t>1. Enviar mensual a la Gerencia de Control Interno el informe de análisis de PQR oportunamente.
2. Requerir a la Secretaria General para que se parametrice en SIGOB los términos legales de cada una las tipologías documentales manejadas por la Secretaría y de acuerdo al requerimiento efectuado el año pasasdo a la Oficina de Atención al Ciudadano y Gestión Documental.</t>
  </si>
  <si>
    <t>Inicialmente se enviaban mensualmente los reportes a la Gerencia de Control Interno, pero se dejaron de enviar cuando la Secretaría General empezó a enviar informes que diferían de los nuestros, en cuanto que incluían las tipologías documentales sin ter encuenta los términos de respuesta para cada una. Por ejemplo: Revocatorias término 60 días, Devoluciones de dinero término 50 días, planes estratégicos de seguridad vial términos 60 días, Sec Gral las reporta como vencidas a los 15 días, desvirtuando el estado de cumplimiento en las respuestas de PQR de la Secretaría de Tránsito y Seguridad Vial. A pesar que efectuaron requerimientos a Sec Gral sobre la correcta parametrización de las tipologías documentales y sus respectivos términos manejados por la Secretaría, a la fecha la parametrización solicitada no ha sido realizada al 100%.  
La anterior situación, dificulta la elaboración del  informe de análisis de cumplimiento de términos de respuestas a PQRS que refleje con exactitud la información correspondiente.</t>
  </si>
  <si>
    <t xml:space="preserve">Al cierre de la vigencia 2017 se logro la la organización de 120,000 expedientes. </t>
  </si>
  <si>
    <t>Continuar con el desarrollo de las actividades tendientes continuación de la organización del archivo cobro coactivo</t>
  </si>
  <si>
    <t>Se suscribio el contrato No. 012017002005 el 24 de julio de 2017</t>
  </si>
  <si>
    <t>13/10/017</t>
  </si>
  <si>
    <t xml:space="preserve"> Total de expedientes organizados/ Total de expedientes proyectados para organizar</t>
  </si>
  <si>
    <t>100% de los expedientes proyectados organizados</t>
  </si>
  <si>
    <t>OFICINA DE PROCESOS CONTRAVENCIONALES/
OFICINA DE GESTIÓN ESTRATÉGICA E INSTITUCIONAL</t>
  </si>
  <si>
    <t xml:space="preserve">Elaboración del estudio previo para La prestación de los servicios para la continuación de la organización del archivo cobro coactivo
</t>
  </si>
  <si>
    <t>La ejecución del proyecto esta planeada para 3 tres años.</t>
  </si>
  <si>
    <t>Dinamizar acciones tendientes a avanzar en la organización del archivo de cobro coactivo de movilidad</t>
  </si>
  <si>
    <t xml:space="preserve">Mediante correo electronico del 31 de enero de 2017, se informo al administrador de trámites de la Alcaldía de la aceptación de los trámites que se encontraban propuestos por el DAFP,  los cuales  ya fueron aceptados y se encuentran disponibles para nuestra gestión. </t>
  </si>
  <si>
    <t>27/04/2017</t>
  </si>
  <si>
    <t>Respuesta enviada a la DAFP</t>
  </si>
  <si>
    <t>Respuesta enviada a la DAFP sobre la aceptación o rechazo de los 12 trámites propuestos a corte 31 de diciembre.</t>
  </si>
  <si>
    <t>Envió de la respuesta a la DAFP sobre la aceptación o rechazo de los 12 trámites en etapa de evaluación.</t>
  </si>
  <si>
    <t>A corte 31 de diciembre de 2016 se encontraban  12  trámites en etapa de evaluación de   55  que fueron propuestos por la DAFP en la vigencia 2016, de los cuales el   78%  se logró gestionar a estado inscrito.  Los 12 trámites pendientes en etapa de evaluación estaban siendo objeto de revisión en sus aspectos legal y administrativo por la Oficina responsable  para determinar su aceptación o rechazo.</t>
  </si>
  <si>
    <t>Realizar respuesta a la función pública en cuanto a los trámites que son competencia de su dependencia y que se encuentran en etapa de evaluación por parte de la entidad a la espera de ser aceptados o rechazados.</t>
  </si>
  <si>
    <t xml:space="preserve">Se realizo seguimiento y ya fueron enviados por los jefes de oficina a la Secretaría de Gestión Humana la suscripción de lo acuerdos de gestión. </t>
  </si>
  <si>
    <t>3. Realizar seguimiento al cumplimiento de parte de cada uno de los jefes de oficina y del Secretario de Despacho de la suscripción y reporte de evaluación de los acuerdos de gestión  a la Secretaria de Gestión Humana en los plazos establecidos.</t>
  </si>
  <si>
    <t>Se envió correo el 31 de enero con el plan de acción para la vigencia, Se enviaron correos recordando fechas y términos para la suscripción de los acuerdos de gestión.</t>
  </si>
  <si>
    <t>Avances reportados / Total reportes</t>
  </si>
  <si>
    <t>100% del cumplimiento del reporte que se debe enviar a talento humano.</t>
  </si>
  <si>
    <t>1. Remitir a los jefes de oficina el plan de acción de la vigencia para que suscriben sus acuerdo de gestión.
2. Remitir los seguimientos cuatrimestrales del plan de acción a los jefes de oficina para que verifiquen el avance en el cumplimiento de sus acuerdos de gestión y remitan el respectivo informe de evaluación a la Secretaría de Gestión Humana.</t>
  </si>
  <si>
    <t>En los dos últimos años cada uno de los jefes de oficina asdcritos a la Secretaria han suscrito los acuerdos de gestión. Sin embargo, la suscripción de los mismos se dificulta por la incertidumbre que se presentan en relación al presupuesto disponible para cada uno de los proyectos. Por cuanto, el prespuesto aprobado difiere del solicitado, quedando sin presupuesto algunos proyectos debido a  la priorización de  inversiones por directrices de la alta gerencia,afectando el establecimiento de compromisos viables y su posterior cumplimiento por parte de los Jefe de Oficina.</t>
  </si>
  <si>
    <t xml:space="preserve">Se han realizado 11 once ciclopaseos con aforos de asistencia de promedio 725 ciclistas por evento. 
No se ejecutaron actividades para la implementacion de ciclovias, por cuanto la disponibilidad presupuestal fue asignada a la Secretaría de recreación y deportes, quien efectuó 20 ciclovias durante el año en su programa de recreovias, por lo cual se solicitará a la Sec de Planeación el cambio de responsable de esta meta del PDD.
</t>
  </si>
  <si>
    <t>OFICINA DE EDUCACIÓN Y CULTURA PARA LA SEGURIDAD VIAL</t>
  </si>
  <si>
    <t xml:space="preserve">
Continuar con el desarrollo de las actividades tendientes a la implementación de las ciclovías/bicipaseos</t>
  </si>
  <si>
    <t>Se elaboró el Estudio Previo para la Operación de Ciclovías y fue enviado a la Oficina de Gestión Estratégica e Institucional para adelantar el Proceso de Contratación. El estudio previo correspondiente a la operación de ciclovias fue elaborado y remitido a la oficina de compras para la elaboracion del estudio de mercado respectivo. 
Se radicado solicitud CDP el dia 25/04/2017, la Sec de Hacienda informó que no hay prespuesto para este proyecto.</t>
  </si>
  <si>
    <t>OFICINA DE EDUCACIÓN Y CULTURA PARA LA SEGURIDAD VIAL/
OFICINA DE GESTIÓN ESTRATÉGICA E INSTITUCIONAL</t>
  </si>
  <si>
    <t>Elaboración del estudio previo para los servicios logísticos necesarios para la ejecución de las ciclovías/bicipaseos y su posterior trámite ante Sec General.</t>
  </si>
  <si>
    <t>Se solicito la creación del rubro, mediante solicitud radicada el 06 de febrero de 2017.</t>
  </si>
  <si>
    <t>10/10/2017</t>
  </si>
  <si>
    <t xml:space="preserve"> Total Ciclovías-implementados/ Ciclovías-planeados</t>
  </si>
  <si>
    <t xml:space="preserve">100 % Ciclovía /bicipaseos implementadas
</t>
  </si>
  <si>
    <t>Requerir creación del rubro presupuestal respectivo al proyecto a la Sec de Hacienda.</t>
  </si>
  <si>
    <t>El prespuesto asignado fue objeto de modificación por cambio en la priorización de ejecución de otros proyectos, quedandose el proyecto sin recursos para su ejecución en la vigencia 2016.  Razón por la cual fue nuevamente propuesto para el plan de inversiones de la vigencia 2017.</t>
  </si>
  <si>
    <t xml:space="preserve">Realizar acciones tendientes a  alcanzar las metas en los proyectos que tuvieron resultados por debajo de lo esperado en el 2016. 
PROYECTO: Ciclovías 
</t>
  </si>
  <si>
    <t xml:space="preserve">Se remitió oficio a la Secretaría de Planeación oficio del asunto: “Aclaración sobre indicador de producto de la matriz del Plan Indicativo 2016-2019 fechado 10 de febrero de 2017, en el cual se solicitó corregir la meta del indicador, en el sentido de indicar que la meta es de instalación de 800 reductores de velocidad en el cuatrienio (2016-2019), es decir 200 reductores de velocidad por año y no 8000 reductores de velocidad por año.   </t>
  </si>
  <si>
    <t>Modificación realizada</t>
  </si>
  <si>
    <t>Modificación de la meta en el Plan Indicativo (32016-2019), según la solicitud realizada</t>
  </si>
  <si>
    <t>OFICINA DE GESTIÓN DE TRÁNSITO</t>
  </si>
  <si>
    <t>Enviar a la Secretaría de Planeación  solicitud de cambio en la meta del indicador para el cuatrienio y para cada año del mismo, con la debida justificación. Adicionalmente, comunicar por correo electrónico al funcionario competente para la actualizacion de los formatos pertinentes.</t>
  </si>
  <si>
    <t>La meta de 8.000 reductores de velocidad implementados en corredores residenciales con vocación peatonal  por año según la matriz de Plan Indicativo, está sobrestimada con relación al número de tramos de carácter local y de uso de suelo predominantemente residencial y/o donde se ubican establecimientos educacionales, teniendo en cuenta que la meta formulada tiene que ser alcanzable, realista y medible. Esta sobrestimación, se dio por un error involuntario al momento de digitar la meta del producto del indicador en mención en el formato de Matriz de Plan Indicativo, incluyendo un cero (0) de más y formulando la meta en proporciones anuales.</t>
  </si>
  <si>
    <t xml:space="preserve">Realizar acciones tendientes a  alcanzar las metas en los proyectos que tuvieron resultados por debajo de lo esperado en el 2016. 
PROYECTO:  Implementación de reductores de velocidad en corredores residenciales con vocación peatonal.
</t>
  </si>
  <si>
    <t>SECRETARIA DISTRITAL DE TRANSITO Y SEGURIDAD VIAL</t>
  </si>
  <si>
    <t>FERNANDO ISAZA GUTIERREZ DE PIÑERES</t>
  </si>
  <si>
    <t>AUDITOR CONTROL INTERNO: JAVIER TRIANA</t>
  </si>
  <si>
    <t>Se verifico que enviado el seguimiento a la Secretaria de Gestion Humana.</t>
  </si>
  <si>
    <t>Se verifico que se esta cumpliendo con la accion propuesta.</t>
  </si>
  <si>
    <t>Se verifico y se encuentran terminando de organizar las carpetas archivadas con la aplicación de las nuevas TRD.</t>
  </si>
  <si>
    <t>Elsy Rada</t>
  </si>
  <si>
    <t>Los servicios que ofrecen no aplican para enmarcarse como trámites ni como OPAS.  No aplica lo del SUIT</t>
  </si>
  <si>
    <t>Jefe de Oficina Mujer, equidad y Genero</t>
  </si>
  <si>
    <t>Han enviado oportunamente informe de PQRS.  Están contestando de manera oportuna los PQRS.</t>
  </si>
  <si>
    <t xml:space="preserve">Se dieron respuestas a los PQRS </t>
  </si>
  <si>
    <t>Archivo organizado, aplicación de TRD,  Se recomienda actualizar el inventario documental al cierre del año  y enviarlo a gestión documental.</t>
  </si>
  <si>
    <t>Se enviaron TRD a Gestión Documental y fueron aprobadas, se está archivando en debida forma.</t>
  </si>
  <si>
    <t>Tablas de retencion ajustadas</t>
  </si>
  <si>
    <t>Mejoramiento archiviistico, conservacion documental de archivos de gestion y archivo central al 100%</t>
  </si>
  <si>
    <t>Clasificacion, codificacion y conservacion de documentos según tablas de retencion</t>
  </si>
  <si>
    <t>Se requiere por cambio de estructura organizacional</t>
  </si>
  <si>
    <t xml:space="preserve">Revisar y/o ajustar las tablas de retencion documental de su dependencia teniendo en cuenta los cambios en la estructura organizacional. </t>
  </si>
  <si>
    <t>tienen actualizada información en página web.</t>
  </si>
  <si>
    <t>En la pagina Web de la alcaldia se encuentra actualizada la informacion de la oficina de la Mujer en los  de Planes de Acción de Mejoramiento y en el link de atencion al ciudadano se colgó las preguntas frecuentes de la oficina.</t>
  </si>
  <si>
    <t>Debido a la nueva estructura organica de la administracion Distrital, se realizo la transicion de programa adscrito a la secretaria de gestion social a la Oficina de Mujer, Equidad y genero.</t>
  </si>
  <si>
    <t xml:space="preserve">Tiene concertado y radicado el acuerdo de gestión.  
Están realizando seguimiento a las metas e informe de avance.  </t>
  </si>
  <si>
    <t>Los nuevos lineamientos se han socializado atendiendo al cambio de personal.</t>
  </si>
  <si>
    <t>Se fomenta concertacion y seguimiento a los acuerdos de gestion.</t>
  </si>
  <si>
    <t>Monitorear el cambiio de personal y en el l momento que se de se socializaran acuerdos de gestion.</t>
  </si>
  <si>
    <t>Por que es un requisito de ley, que debe realizar la jefe de oficina</t>
  </si>
  <si>
    <t xml:space="preserve">                                                                                                                                     PLAN DE MEJORAMIENTO A LA GESTIÓN                                                                                                                            Codigo:ECECPAI - F09</t>
  </si>
  <si>
    <t>OFICINA DE LA MUJER EQUIDAD Y GENERO</t>
  </si>
  <si>
    <t>HELDA MARINO</t>
  </si>
  <si>
    <t>DIANA ACOSTA MIRANDA</t>
  </si>
  <si>
    <t>Información actualizada</t>
  </si>
  <si>
    <t>Actividades realizadas con Secretaria de Recreación y Deportes.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</si>
</sst>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0.0"/>
    <numFmt numFmtId="165" formatCode="0.0%"/>
  </numFmts>
  <fonts count="18" x14ac:knownFonts="1">
    <font>
      <sz val="11"/>
      <color theme="1"/>
      <name val="Calibri"/>
      <family val="2"/>
      <scheme val="minor"/>
    </font>
    <font>
      <b/>
      <sz val="8"/>
      <name val="Arial"/>
      <family val="2"/>
    </font>
    <font>
      <b/>
      <sz val="10"/>
      <name val="Arial"/>
      <family val="2"/>
    </font>
    <font>
      <sz val="10"/>
      <name val="Arial"/>
      <family val="2"/>
    </font>
    <font>
      <sz val="9"/>
      <name val="Arial"/>
      <family val="2"/>
    </font>
    <font>
      <sz val="8"/>
      <name val="Arial"/>
      <family val="2"/>
    </font>
    <font>
      <sz val="10"/>
      <name val="Arial"/>
      <family val="2"/>
    </font>
    <font>
      <b/>
      <sz val="10"/>
      <name val="Arial Black"/>
      <family val="2"/>
    </font>
    <font>
      <sz val="10"/>
      <color theme="1"/>
      <name val="Arial"/>
      <family val="2"/>
    </font>
    <font>
      <b/>
      <sz val="14"/>
      <name val="Arial"/>
      <family val="2"/>
    </font>
    <font>
      <b/>
      <sz val="9"/>
      <color indexed="81"/>
      <name val="Tahoma"/>
      <family val="2"/>
    </font>
    <font>
      <sz val="9"/>
      <color indexed="81"/>
      <name val="Tahoma"/>
      <family val="2"/>
    </font>
    <font>
      <sz val="10"/>
      <name val="Arial"/>
      <family val="2"/>
    </font>
    <font>
      <sz val="11"/>
      <name val="Arial"/>
      <family val="2"/>
    </font>
    <font>
      <sz val="10"/>
      <name val="Arial"/>
      <family val="2"/>
    </font>
    <font>
      <sz val="10"/>
      <color theme="1"/>
      <name val="Calibri"/>
      <family val="2"/>
      <scheme val="minor"/>
    </font>
    <font>
      <sz val="10"/>
      <color theme="0"/>
      <name val="Arial"/>
      <family val="2"/>
    </font>
    <font>
      <sz val="10"/>
      <name val="Arabic Typesetting"/>
      <family val="4"/>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11">
    <xf numFmtId="0" fontId="0" fillId="0" borderId="0"/>
    <xf numFmtId="0" fontId="6" fillId="0" borderId="0"/>
    <xf numFmtId="0" fontId="3" fillId="0" borderId="0"/>
    <xf numFmtId="0" fontId="12" fillId="0" borderId="0"/>
    <xf numFmtId="9" fontId="12" fillId="0" borderId="0" applyFont="0" applyFill="0" applyBorder="0" applyAlignment="0" applyProtection="0"/>
    <xf numFmtId="0" fontId="14" fillId="0" borderId="0"/>
    <xf numFmtId="9" fontId="14"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cellStyleXfs>
  <cellXfs count="1004">
    <xf numFmtId="0" fontId="0" fillId="0" borderId="0" xfId="0"/>
    <xf numFmtId="0" fontId="6" fillId="0" borderId="0" xfId="1"/>
    <xf numFmtId="0" fontId="3" fillId="0" borderId="19" xfId="1" applyNumberFormat="1" applyFont="1" applyFill="1" applyBorder="1" applyAlignment="1">
      <alignment horizontal="left" vertical="center" wrapText="1"/>
    </xf>
    <xf numFmtId="0" fontId="3" fillId="0" borderId="19" xfId="1" applyNumberFormat="1" applyFont="1" applyBorder="1" applyAlignment="1">
      <alignment horizontal="left" vertical="center" wrapText="1"/>
    </xf>
    <xf numFmtId="14" fontId="3" fillId="0" borderId="20" xfId="1" applyNumberFormat="1" applyFont="1" applyFill="1" applyBorder="1" applyAlignment="1">
      <alignment vertical="center" wrapText="1"/>
    </xf>
    <xf numFmtId="14" fontId="3" fillId="0" borderId="19" xfId="1" applyNumberFormat="1" applyFont="1" applyFill="1" applyBorder="1" applyAlignment="1">
      <alignment horizontal="left" vertical="center"/>
    </xf>
    <xf numFmtId="14" fontId="3" fillId="0" borderId="19" xfId="1" applyNumberFormat="1" applyFont="1" applyBorder="1" applyAlignment="1">
      <alignment horizontal="right" vertical="center"/>
    </xf>
    <xf numFmtId="0" fontId="3" fillId="0" borderId="20" xfId="1" applyNumberFormat="1" applyFont="1" applyFill="1" applyBorder="1" applyAlignment="1">
      <alignment vertical="center" wrapText="1"/>
    </xf>
    <xf numFmtId="0" fontId="3" fillId="0" borderId="20" xfId="1" applyNumberFormat="1" applyFont="1" applyBorder="1" applyAlignment="1">
      <alignment vertical="center" wrapText="1"/>
    </xf>
    <xf numFmtId="14" fontId="3" fillId="0" borderId="19" xfId="1" applyNumberFormat="1" applyFont="1" applyBorder="1" applyAlignment="1">
      <alignment vertical="center" wrapText="1"/>
    </xf>
    <xf numFmtId="9" fontId="3" fillId="0" borderId="19" xfId="1" applyNumberFormat="1" applyFont="1" applyBorder="1" applyAlignment="1">
      <alignment horizontal="center" vertical="center" wrapText="1"/>
    </xf>
    <xf numFmtId="0" fontId="3" fillId="0" borderId="19" xfId="1" applyNumberFormat="1" applyFont="1" applyBorder="1" applyAlignment="1">
      <alignment vertical="center" wrapText="1"/>
    </xf>
    <xf numFmtId="0" fontId="6" fillId="0" borderId="0" xfId="1" applyAlignment="1">
      <alignment wrapText="1"/>
    </xf>
    <xf numFmtId="0" fontId="3" fillId="0" borderId="20" xfId="1" applyNumberFormat="1" applyFont="1" applyFill="1" applyBorder="1" applyAlignment="1">
      <alignment horizontal="justify" vertical="center" wrapText="1"/>
    </xf>
    <xf numFmtId="0" fontId="3" fillId="0" borderId="20" xfId="1" applyNumberFormat="1" applyFont="1" applyBorder="1" applyAlignment="1">
      <alignment vertical="center"/>
    </xf>
    <xf numFmtId="14" fontId="3" fillId="0" borderId="20" xfId="1" applyNumberFormat="1" applyFont="1" applyBorder="1" applyAlignment="1">
      <alignment vertical="center"/>
    </xf>
    <xf numFmtId="14" fontId="3" fillId="0" borderId="19" xfId="1" applyNumberFormat="1" applyFont="1" applyBorder="1" applyAlignment="1">
      <alignment vertical="center"/>
    </xf>
    <xf numFmtId="0" fontId="3" fillId="0" borderId="20" xfId="1" applyFont="1" applyBorder="1" applyAlignment="1">
      <alignment vertical="center" wrapText="1"/>
    </xf>
    <xf numFmtId="0" fontId="3" fillId="0" borderId="0" xfId="1" applyFont="1" applyAlignment="1">
      <alignment vertical="top" wrapText="1"/>
    </xf>
    <xf numFmtId="14" fontId="3" fillId="0" borderId="20" xfId="1" applyNumberFormat="1" applyFont="1" applyBorder="1" applyAlignment="1">
      <alignment vertical="center" wrapText="1"/>
    </xf>
    <xf numFmtId="0" fontId="3" fillId="0" borderId="19" xfId="1" applyNumberFormat="1" applyFont="1" applyBorder="1" applyAlignment="1">
      <alignment vertical="top" wrapText="1"/>
    </xf>
    <xf numFmtId="0" fontId="3" fillId="0" borderId="23" xfId="1" applyNumberFormat="1" applyFont="1" applyBorder="1" applyAlignment="1">
      <alignment vertical="top" wrapText="1"/>
    </xf>
    <xf numFmtId="0" fontId="2" fillId="0" borderId="0" xfId="1" applyNumberFormat="1" applyFont="1"/>
    <xf numFmtId="0" fontId="6" fillId="0" borderId="0" xfId="1" applyNumberFormat="1"/>
    <xf numFmtId="0" fontId="2" fillId="0" borderId="26" xfId="1" applyNumberFormat="1" applyFont="1" applyBorder="1"/>
    <xf numFmtId="0" fontId="4" fillId="0" borderId="0" xfId="1" applyNumberFormat="1" applyFont="1"/>
    <xf numFmtId="0" fontId="4" fillId="0" borderId="0" xfId="1" applyNumberFormat="1" applyFont="1" applyBorder="1"/>
    <xf numFmtId="0" fontId="6" fillId="0" borderId="0" xfId="1" applyNumberFormat="1" applyBorder="1"/>
    <xf numFmtId="0" fontId="6" fillId="0" borderId="26" xfId="1" applyNumberFormat="1" applyBorder="1"/>
    <xf numFmtId="0" fontId="3" fillId="0" borderId="22" xfId="1" applyNumberFormat="1" applyFont="1" applyBorder="1" applyAlignment="1">
      <alignment horizontal="left" vertical="center"/>
    </xf>
    <xf numFmtId="0" fontId="3" fillId="0" borderId="19" xfId="1" applyNumberFormat="1" applyFont="1" applyBorder="1" applyAlignment="1">
      <alignment horizontal="left" vertical="center"/>
    </xf>
    <xf numFmtId="0" fontId="3" fillId="0" borderId="20" xfId="1" applyNumberFormat="1" applyFont="1" applyFill="1" applyBorder="1" applyAlignment="1">
      <alignment horizontal="left" vertical="center" wrapText="1"/>
    </xf>
    <xf numFmtId="0" fontId="8" fillId="0" borderId="19" xfId="1" applyNumberFormat="1" applyFont="1" applyBorder="1" applyAlignment="1">
      <alignment horizontal="left" vertical="center" wrapText="1"/>
    </xf>
    <xf numFmtId="0" fontId="3" fillId="0" borderId="19" xfId="1" applyNumberFormat="1" applyFont="1" applyBorder="1" applyAlignment="1">
      <alignment horizontal="center" vertical="center"/>
    </xf>
    <xf numFmtId="0" fontId="3" fillId="0" borderId="19" xfId="1" applyNumberFormat="1" applyFont="1" applyBorder="1" applyAlignment="1">
      <alignment vertical="center"/>
    </xf>
    <xf numFmtId="0" fontId="3" fillId="4" borderId="19" xfId="1" applyNumberFormat="1" applyFont="1" applyFill="1" applyBorder="1" applyAlignment="1">
      <alignment horizontal="justify" vertical="center" wrapText="1"/>
    </xf>
    <xf numFmtId="0" fontId="3" fillId="4" borderId="20" xfId="1" applyNumberFormat="1" applyFont="1" applyFill="1" applyBorder="1" applyAlignment="1">
      <alignment vertical="center" wrapText="1"/>
    </xf>
    <xf numFmtId="9" fontId="3" fillId="0" borderId="19" xfId="1" applyNumberFormat="1" applyFont="1" applyBorder="1" applyAlignment="1">
      <alignment vertical="center" wrapText="1"/>
    </xf>
    <xf numFmtId="0" fontId="2" fillId="2" borderId="16" xfId="1" applyNumberFormat="1" applyFont="1" applyFill="1" applyBorder="1" applyAlignment="1">
      <alignment horizontal="center" vertical="center" wrapText="1"/>
    </xf>
    <xf numFmtId="9" fontId="3" fillId="0" borderId="19" xfId="1" applyNumberFormat="1" applyFont="1" applyBorder="1" applyAlignment="1">
      <alignment vertical="center"/>
    </xf>
    <xf numFmtId="0" fontId="3" fillId="0" borderId="29" xfId="1" applyNumberFormat="1" applyFont="1" applyFill="1" applyBorder="1" applyAlignment="1">
      <alignment horizontal="center" vertical="center" wrapText="1"/>
    </xf>
    <xf numFmtId="14" fontId="3" fillId="0" borderId="20" xfId="1" applyNumberFormat="1" applyFont="1" applyFill="1" applyBorder="1" applyAlignment="1">
      <alignment horizontal="center" vertical="center" wrapText="1"/>
    </xf>
    <xf numFmtId="0" fontId="3" fillId="0" borderId="20" xfId="1" applyNumberFormat="1" applyFont="1" applyFill="1" applyBorder="1" applyAlignment="1">
      <alignment horizontal="center" vertical="center" wrapText="1"/>
    </xf>
    <xf numFmtId="0" fontId="3" fillId="0" borderId="19" xfId="1" applyNumberFormat="1" applyFont="1" applyFill="1" applyBorder="1" applyAlignment="1">
      <alignment horizontal="center" vertical="center" wrapText="1"/>
    </xf>
    <xf numFmtId="0" fontId="3" fillId="0" borderId="20" xfId="1" applyNumberFormat="1" applyFont="1" applyBorder="1" applyAlignment="1">
      <alignment horizontal="center" vertical="center" wrapText="1"/>
    </xf>
    <xf numFmtId="0" fontId="3" fillId="0" borderId="20" xfId="1" applyNumberFormat="1" applyFont="1" applyBorder="1" applyAlignment="1">
      <alignment horizontal="justify" vertical="center" wrapText="1"/>
    </xf>
    <xf numFmtId="14" fontId="3" fillId="0" borderId="19" xfId="1" applyNumberFormat="1" applyFont="1" applyBorder="1" applyAlignment="1">
      <alignment horizontal="center" vertical="center" wrapText="1"/>
    </xf>
    <xf numFmtId="10" fontId="3" fillId="0" borderId="20" xfId="1" applyNumberFormat="1" applyFont="1" applyBorder="1" applyAlignment="1">
      <alignment vertical="center" wrapText="1"/>
    </xf>
    <xf numFmtId="0" fontId="3" fillId="0" borderId="20" xfId="1" applyFont="1" applyBorder="1" applyAlignment="1">
      <alignment horizontal="center" vertical="center" wrapText="1"/>
    </xf>
    <xf numFmtId="9" fontId="9" fillId="0" borderId="20" xfId="1" applyNumberFormat="1" applyFont="1" applyBorder="1" applyAlignment="1">
      <alignment vertical="center" wrapText="1"/>
    </xf>
    <xf numFmtId="0" fontId="3" fillId="0" borderId="20" xfId="1" applyNumberFormat="1" applyFont="1" applyBorder="1" applyAlignment="1">
      <alignment horizontal="justify" vertical="top" wrapText="1"/>
    </xf>
    <xf numFmtId="0" fontId="6" fillId="0" borderId="20" xfId="1" applyNumberFormat="1" applyBorder="1" applyAlignment="1">
      <alignment horizontal="justify" vertical="top"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NumberFormat="1" applyFont="1" applyBorder="1" applyAlignment="1">
      <alignment horizontal="justify" vertical="top" wrapText="1"/>
    </xf>
    <xf numFmtId="0" fontId="6" fillId="0" borderId="0" xfId="1" applyNumberFormat="1" applyBorder="1" applyAlignment="1">
      <alignment horizontal="justify" vertical="top" wrapText="1"/>
    </xf>
    <xf numFmtId="0" fontId="6" fillId="0" borderId="0" xfId="1" applyBorder="1"/>
    <xf numFmtId="0" fontId="2" fillId="0" borderId="0" xfId="1" applyNumberFormat="1" applyFont="1" applyBorder="1"/>
    <xf numFmtId="0" fontId="6" fillId="0" borderId="0" xfId="1" applyNumberFormat="1" applyBorder="1" applyAlignment="1"/>
    <xf numFmtId="0" fontId="2" fillId="0" borderId="0" xfId="1" applyNumberFormat="1" applyFont="1" applyAlignment="1">
      <alignment horizontal="center"/>
    </xf>
    <xf numFmtId="0" fontId="6" fillId="0" borderId="0" xfId="1" applyAlignment="1">
      <alignment horizontal="center"/>
    </xf>
    <xf numFmtId="0" fontId="3" fillId="0" borderId="0" xfId="2"/>
    <xf numFmtId="0" fontId="2" fillId="2" borderId="16" xfId="2" applyNumberFormat="1" applyFont="1" applyFill="1" applyBorder="1" applyAlignment="1">
      <alignment horizontal="center" vertical="center" wrapText="1"/>
    </xf>
    <xf numFmtId="0" fontId="3" fillId="0" borderId="20" xfId="2" applyBorder="1" applyAlignment="1">
      <alignment wrapText="1"/>
    </xf>
    <xf numFmtId="0" fontId="3" fillId="0" borderId="20" xfId="2" applyBorder="1" applyAlignment="1">
      <alignment vertical="top" wrapText="1"/>
    </xf>
    <xf numFmtId="17" fontId="3" fillId="0" borderId="19" xfId="2" applyNumberFormat="1" applyFont="1" applyBorder="1" applyAlignment="1">
      <alignment horizontal="left" vertical="top"/>
    </xf>
    <xf numFmtId="9" fontId="3" fillId="0" borderId="19" xfId="2" applyNumberFormat="1" applyFont="1" applyBorder="1" applyAlignment="1">
      <alignment horizontal="center" vertical="center"/>
    </xf>
    <xf numFmtId="0" fontId="3" fillId="0" borderId="19" xfId="2" applyNumberFormat="1" applyFont="1" applyBorder="1" applyAlignment="1">
      <alignment vertical="center" wrapText="1"/>
    </xf>
    <xf numFmtId="0" fontId="3" fillId="0" borderId="0" xfId="2" applyAlignment="1">
      <alignment wrapText="1"/>
    </xf>
    <xf numFmtId="0" fontId="3" fillId="0" borderId="20" xfId="2" applyNumberFormat="1" applyFont="1" applyBorder="1" applyAlignment="1">
      <alignment vertical="center" wrapText="1"/>
    </xf>
    <xf numFmtId="17" fontId="3" fillId="0" borderId="19" xfId="2" applyNumberFormat="1" applyFont="1" applyBorder="1" applyAlignment="1">
      <alignment horizontal="center" vertical="top" wrapText="1"/>
    </xf>
    <xf numFmtId="0" fontId="3" fillId="0" borderId="20" xfId="2" applyBorder="1" applyAlignment="1">
      <alignment vertical="top"/>
    </xf>
    <xf numFmtId="0" fontId="3" fillId="0" borderId="20" xfId="2" applyNumberFormat="1" applyFont="1" applyBorder="1" applyAlignment="1">
      <alignment vertical="center"/>
    </xf>
    <xf numFmtId="0" fontId="3" fillId="0" borderId="19" xfId="2" applyNumberFormat="1" applyFont="1" applyBorder="1" applyAlignment="1">
      <alignment vertical="center"/>
    </xf>
    <xf numFmtId="0" fontId="3" fillId="0" borderId="19" xfId="2" applyNumberFormat="1" applyFont="1" applyBorder="1" applyAlignment="1">
      <alignment horizontal="center" vertical="center"/>
    </xf>
    <xf numFmtId="0" fontId="3" fillId="4" borderId="20" xfId="2" applyFont="1" applyFill="1" applyBorder="1" applyAlignment="1">
      <alignment vertical="top" wrapText="1"/>
    </xf>
    <xf numFmtId="0" fontId="3" fillId="4" borderId="20" xfId="2" applyFill="1" applyBorder="1" applyAlignment="1">
      <alignment vertical="top" wrapText="1"/>
    </xf>
    <xf numFmtId="0" fontId="3" fillId="4" borderId="20" xfId="2" applyFill="1" applyBorder="1" applyAlignment="1">
      <alignment vertical="top"/>
    </xf>
    <xf numFmtId="0" fontId="3" fillId="4" borderId="20" xfId="2" applyNumberFormat="1" applyFont="1" applyFill="1" applyBorder="1" applyAlignment="1">
      <alignment vertical="center" wrapText="1"/>
    </xf>
    <xf numFmtId="17" fontId="3" fillId="4" borderId="20" xfId="2" applyNumberFormat="1" applyFill="1" applyBorder="1" applyAlignment="1">
      <alignment vertical="top"/>
    </xf>
    <xf numFmtId="17" fontId="3" fillId="4" borderId="19" xfId="2" applyNumberFormat="1" applyFont="1" applyFill="1" applyBorder="1" applyAlignment="1">
      <alignment horizontal="center" vertical="top" wrapText="1"/>
    </xf>
    <xf numFmtId="9" fontId="3" fillId="4" borderId="19" xfId="2" applyNumberFormat="1" applyFont="1" applyFill="1" applyBorder="1" applyAlignment="1">
      <alignment horizontal="center" vertical="center" wrapText="1"/>
    </xf>
    <xf numFmtId="0" fontId="3" fillId="4" borderId="19" xfId="2" applyNumberFormat="1" applyFont="1" applyFill="1" applyBorder="1" applyAlignment="1">
      <alignment vertical="center" wrapText="1"/>
    </xf>
    <xf numFmtId="0" fontId="3" fillId="4" borderId="0" xfId="2" applyFill="1" applyAlignment="1">
      <alignment wrapText="1"/>
    </xf>
    <xf numFmtId="0" fontId="2" fillId="0" borderId="0" xfId="2" applyNumberFormat="1" applyFont="1"/>
    <xf numFmtId="0" fontId="3" fillId="0" borderId="0" xfId="2" applyNumberFormat="1"/>
    <xf numFmtId="0" fontId="2" fillId="0" borderId="26" xfId="2" applyNumberFormat="1" applyFont="1" applyBorder="1"/>
    <xf numFmtId="0" fontId="3" fillId="0" borderId="26" xfId="2" applyNumberFormat="1" applyBorder="1" applyAlignment="1"/>
    <xf numFmtId="0" fontId="4" fillId="0" borderId="0" xfId="2" applyNumberFormat="1" applyFont="1"/>
    <xf numFmtId="0" fontId="4" fillId="0" borderId="0" xfId="2" applyNumberFormat="1" applyFont="1" applyBorder="1"/>
    <xf numFmtId="0" fontId="3" fillId="0" borderId="0" xfId="2" applyNumberFormat="1" applyBorder="1"/>
    <xf numFmtId="0" fontId="5" fillId="0" borderId="0" xfId="2" applyNumberFormat="1" applyFont="1" applyBorder="1" applyAlignment="1">
      <alignment vertical="top" wrapText="1"/>
    </xf>
    <xf numFmtId="0" fontId="5" fillId="0" borderId="28" xfId="2" applyNumberFormat="1" applyFont="1" applyBorder="1" applyAlignment="1">
      <alignment vertical="top" wrapText="1"/>
    </xf>
    <xf numFmtId="0" fontId="3" fillId="0" borderId="26" xfId="2" applyNumberFormat="1" applyBorder="1"/>
    <xf numFmtId="0" fontId="3" fillId="0" borderId="19" xfId="2" applyNumberFormat="1" applyFont="1" applyBorder="1" applyAlignment="1">
      <alignment horizontal="justify" vertical="center" wrapText="1"/>
    </xf>
    <xf numFmtId="9" fontId="3" fillId="0" borderId="19" xfId="2" applyNumberFormat="1" applyFont="1" applyBorder="1" applyAlignment="1">
      <alignment horizontal="center" vertical="center" wrapText="1"/>
    </xf>
    <xf numFmtId="0" fontId="3" fillId="0" borderId="35" xfId="2" applyNumberFormat="1" applyFont="1" applyBorder="1" applyAlignment="1">
      <alignment horizontal="justify" vertical="center" wrapText="1"/>
    </xf>
    <xf numFmtId="14" fontId="3" fillId="0" borderId="22" xfId="2" applyNumberFormat="1" applyFont="1" applyBorder="1" applyAlignment="1">
      <alignment horizontal="left" vertical="center"/>
    </xf>
    <xf numFmtId="14" fontId="3" fillId="0" borderId="31" xfId="2" applyNumberFormat="1" applyFont="1" applyBorder="1" applyAlignment="1">
      <alignment vertical="center"/>
    </xf>
    <xf numFmtId="0" fontId="3" fillId="0" borderId="20" xfId="2" applyNumberFormat="1" applyFont="1" applyFill="1" applyBorder="1" applyAlignment="1">
      <alignment horizontal="justify" vertical="center" wrapText="1"/>
    </xf>
    <xf numFmtId="0" fontId="3" fillId="0" borderId="20" xfId="2" applyNumberFormat="1" applyFont="1" applyBorder="1" applyAlignment="1">
      <alignment horizontal="center" vertical="center" wrapText="1"/>
    </xf>
    <xf numFmtId="14" fontId="3" fillId="0" borderId="20" xfId="2" applyNumberFormat="1" applyFont="1" applyBorder="1" applyAlignment="1">
      <alignment vertical="center"/>
    </xf>
    <xf numFmtId="0" fontId="3" fillId="0" borderId="19" xfId="2" applyNumberFormat="1" applyFont="1" applyBorder="1" applyAlignment="1">
      <alignment horizontal="justify" vertical="top" wrapText="1"/>
    </xf>
    <xf numFmtId="14" fontId="3" fillId="0" borderId="20" xfId="2" applyNumberFormat="1" applyFont="1" applyBorder="1" applyAlignment="1">
      <alignment horizontal="center" vertical="center" wrapText="1"/>
    </xf>
    <xf numFmtId="14" fontId="3" fillId="0" borderId="19" xfId="2" applyNumberFormat="1" applyFont="1" applyBorder="1" applyAlignment="1">
      <alignment vertical="center"/>
    </xf>
    <xf numFmtId="0" fontId="3" fillId="0" borderId="38" xfId="2" applyNumberFormat="1" applyFont="1" applyBorder="1" applyAlignment="1">
      <alignment horizontal="justify" vertical="center" wrapText="1"/>
    </xf>
    <xf numFmtId="0" fontId="3" fillId="0" borderId="17" xfId="2" applyNumberFormat="1" applyFont="1" applyBorder="1" applyAlignment="1">
      <alignment horizontal="justify" vertical="center" wrapText="1"/>
    </xf>
    <xf numFmtId="0" fontId="3" fillId="0" borderId="16" xfId="2" applyFont="1" applyBorder="1" applyAlignment="1">
      <alignment horizontal="center" vertical="center" wrapText="1"/>
    </xf>
    <xf numFmtId="0" fontId="3" fillId="0" borderId="16" xfId="2" applyFont="1" applyBorder="1" applyAlignment="1">
      <alignment vertical="center" wrapText="1"/>
    </xf>
    <xf numFmtId="14" fontId="3" fillId="0" borderId="39" xfId="2" applyNumberFormat="1" applyFont="1" applyBorder="1" applyAlignment="1">
      <alignment horizontal="left" vertical="center"/>
    </xf>
    <xf numFmtId="14" fontId="3" fillId="0" borderId="17" xfId="2" applyNumberFormat="1" applyFont="1" applyBorder="1" applyAlignment="1">
      <alignment vertical="center" wrapText="1"/>
    </xf>
    <xf numFmtId="9" fontId="3" fillId="0" borderId="17" xfId="2" applyNumberFormat="1" applyFont="1" applyBorder="1" applyAlignment="1">
      <alignment horizontal="center" vertical="center" wrapText="1"/>
    </xf>
    <xf numFmtId="10" fontId="2" fillId="0" borderId="0" xfId="2" applyNumberFormat="1" applyFont="1" applyBorder="1" applyAlignment="1">
      <alignment horizontal="center"/>
    </xf>
    <xf numFmtId="0" fontId="2" fillId="0" borderId="0" xfId="2" applyNumberFormat="1" applyFont="1" applyBorder="1"/>
    <xf numFmtId="0" fontId="3" fillId="0" borderId="0" xfId="2" applyNumberFormat="1" applyBorder="1" applyAlignment="1"/>
    <xf numFmtId="0" fontId="3" fillId="0" borderId="0" xfId="2" applyNumberFormat="1" applyAlignment="1">
      <alignment horizontal="center"/>
    </xf>
    <xf numFmtId="0" fontId="3" fillId="0" borderId="0" xfId="2" applyAlignment="1">
      <alignment horizontal="center"/>
    </xf>
    <xf numFmtId="0" fontId="12" fillId="0" borderId="0" xfId="3"/>
    <xf numFmtId="0" fontId="2" fillId="2" borderId="31" xfId="3" applyNumberFormat="1" applyFont="1" applyFill="1" applyBorder="1" applyAlignment="1">
      <alignment horizontal="center" vertical="center" wrapText="1"/>
    </xf>
    <xf numFmtId="0" fontId="3" fillId="0" borderId="20" xfId="3" applyNumberFormat="1" applyFont="1" applyBorder="1" applyAlignment="1">
      <alignment horizontal="justify" vertical="center" wrapText="1"/>
    </xf>
    <xf numFmtId="0" fontId="3" fillId="0" borderId="20" xfId="3" applyNumberFormat="1" applyFont="1" applyBorder="1" applyAlignment="1">
      <alignment horizontal="center" vertical="center" wrapText="1"/>
    </xf>
    <xf numFmtId="17" fontId="3" fillId="0" borderId="20" xfId="3" applyNumberFormat="1" applyFont="1" applyBorder="1" applyAlignment="1">
      <alignment horizontal="center" vertical="center"/>
    </xf>
    <xf numFmtId="15" fontId="3" fillId="4" borderId="20" xfId="3" applyNumberFormat="1" applyFont="1" applyFill="1" applyBorder="1" applyAlignment="1">
      <alignment horizontal="center" vertical="center" wrapText="1"/>
    </xf>
    <xf numFmtId="9" fontId="3" fillId="4" borderId="20" xfId="3" applyNumberFormat="1" applyFont="1" applyFill="1" applyBorder="1" applyAlignment="1">
      <alignment horizontal="center" vertical="center" wrapText="1"/>
    </xf>
    <xf numFmtId="0" fontId="3" fillId="4" borderId="20" xfId="3" applyNumberFormat="1" applyFont="1" applyFill="1" applyBorder="1" applyAlignment="1">
      <alignment horizontal="justify" vertical="center" wrapText="1"/>
    </xf>
    <xf numFmtId="0" fontId="12" fillId="4" borderId="0" xfId="3" applyFill="1" applyBorder="1"/>
    <xf numFmtId="0" fontId="3" fillId="0" borderId="20" xfId="3" applyNumberFormat="1" applyFont="1" applyBorder="1" applyAlignment="1">
      <alignment horizontal="justify" vertical="top" wrapText="1"/>
    </xf>
    <xf numFmtId="0" fontId="3" fillId="0" borderId="20" xfId="3" applyNumberFormat="1" applyFont="1" applyBorder="1" applyAlignment="1">
      <alignment horizontal="left" vertical="top" wrapText="1"/>
    </xf>
    <xf numFmtId="0" fontId="3" fillId="0" borderId="19" xfId="3" applyNumberFormat="1" applyFont="1" applyBorder="1" applyAlignment="1">
      <alignment horizontal="justify" vertical="center" wrapText="1"/>
    </xf>
    <xf numFmtId="0" fontId="3" fillId="0" borderId="20" xfId="3" applyFont="1" applyBorder="1" applyAlignment="1">
      <alignment vertical="center" wrapText="1"/>
    </xf>
    <xf numFmtId="0" fontId="3" fillId="0" borderId="20" xfId="3" applyFont="1" applyBorder="1" applyAlignment="1">
      <alignment horizontal="center" vertical="center" wrapText="1"/>
    </xf>
    <xf numFmtId="0" fontId="3" fillId="0" borderId="19" xfId="3" applyNumberFormat="1" applyFont="1" applyBorder="1" applyAlignment="1">
      <alignment horizontal="justify" vertical="top" wrapText="1"/>
    </xf>
    <xf numFmtId="0" fontId="3" fillId="0" borderId="19" xfId="3" applyNumberFormat="1" applyFont="1" applyBorder="1" applyAlignment="1">
      <alignment horizontal="center" vertical="center" wrapText="1"/>
    </xf>
    <xf numFmtId="17" fontId="3" fillId="0" borderId="20" xfId="3" applyNumberFormat="1" applyFont="1" applyBorder="1" applyAlignment="1">
      <alignment horizontal="center" vertical="center" wrapText="1"/>
    </xf>
    <xf numFmtId="14" fontId="3" fillId="0" borderId="19" xfId="3" applyNumberFormat="1" applyFont="1" applyBorder="1" applyAlignment="1">
      <alignment horizontal="center" vertical="center" wrapText="1"/>
    </xf>
    <xf numFmtId="9" fontId="3" fillId="0" borderId="19" xfId="3" applyNumberFormat="1" applyFont="1" applyBorder="1" applyAlignment="1">
      <alignment horizontal="center" vertical="center" wrapText="1"/>
    </xf>
    <xf numFmtId="0" fontId="12" fillId="0" borderId="0" xfId="3" applyAlignment="1">
      <alignment wrapText="1"/>
    </xf>
    <xf numFmtId="0" fontId="3" fillId="0" borderId="20" xfId="3" applyNumberFormat="1" applyFont="1" applyFill="1" applyBorder="1" applyAlignment="1">
      <alignment horizontal="justify" vertical="center" wrapText="1"/>
    </xf>
    <xf numFmtId="17" fontId="3" fillId="0" borderId="22" xfId="3" applyNumberFormat="1" applyFont="1" applyBorder="1" applyAlignment="1">
      <alignment horizontal="center" vertical="center"/>
    </xf>
    <xf numFmtId="17" fontId="3" fillId="0" borderId="19" xfId="3" applyNumberFormat="1" applyFont="1" applyBorder="1" applyAlignment="1">
      <alignment horizontal="center" vertical="center"/>
    </xf>
    <xf numFmtId="14" fontId="3" fillId="0" borderId="19" xfId="3" applyNumberFormat="1" applyFont="1" applyBorder="1" applyAlignment="1">
      <alignment horizontal="center" vertical="center"/>
    </xf>
    <xf numFmtId="9" fontId="3" fillId="0" borderId="19" xfId="3" applyNumberFormat="1" applyFont="1" applyBorder="1" applyAlignment="1">
      <alignment horizontal="center" vertical="center"/>
    </xf>
    <xf numFmtId="0" fontId="3" fillId="0" borderId="19" xfId="3" applyNumberFormat="1" applyFont="1" applyBorder="1" applyAlignment="1">
      <alignment horizontal="justify" vertical="center"/>
    </xf>
    <xf numFmtId="0" fontId="2" fillId="0" borderId="0" xfId="3" applyNumberFormat="1" applyFont="1"/>
    <xf numFmtId="0" fontId="12" fillId="0" borderId="0" xfId="3" applyNumberFormat="1"/>
    <xf numFmtId="0" fontId="2" fillId="0" borderId="0" xfId="3" applyNumberFormat="1" applyFont="1" applyBorder="1"/>
    <xf numFmtId="0" fontId="12" fillId="0" borderId="0" xfId="3" applyNumberFormat="1" applyBorder="1" applyAlignment="1"/>
    <xf numFmtId="0" fontId="4" fillId="0" borderId="0" xfId="3" applyNumberFormat="1" applyFont="1"/>
    <xf numFmtId="0" fontId="4" fillId="0" borderId="0" xfId="3" applyNumberFormat="1" applyFont="1" applyBorder="1"/>
    <xf numFmtId="0" fontId="12" fillId="0" borderId="0" xfId="3" applyNumberFormat="1" applyBorder="1"/>
    <xf numFmtId="0" fontId="12" fillId="0" borderId="27" xfId="3" applyNumberFormat="1" applyBorder="1"/>
    <xf numFmtId="0" fontId="12" fillId="0" borderId="26" xfId="3" applyNumberFormat="1" applyBorder="1"/>
    <xf numFmtId="0" fontId="3" fillId="0" borderId="20" xfId="3" applyNumberFormat="1" applyFont="1" applyBorder="1" applyAlignment="1">
      <alignment horizontal="center" vertical="center" wrapText="1"/>
    </xf>
    <xf numFmtId="0" fontId="12" fillId="0" borderId="0" xfId="3" applyNumberFormat="1" applyBorder="1" applyAlignment="1">
      <alignment horizontal="center"/>
    </xf>
    <xf numFmtId="0" fontId="3" fillId="0" borderId="20" xfId="3" applyNumberFormat="1" applyFont="1" applyBorder="1" applyAlignment="1">
      <alignment horizontal="center" vertical="center" wrapText="1"/>
    </xf>
    <xf numFmtId="0" fontId="3" fillId="0" borderId="19" xfId="3" applyNumberFormat="1" applyFont="1" applyBorder="1" applyAlignment="1">
      <alignment horizontal="center" vertical="center" wrapText="1"/>
    </xf>
    <xf numFmtId="0" fontId="3" fillId="0" borderId="19" xfId="3" applyNumberFormat="1" applyFont="1" applyBorder="1" applyAlignment="1">
      <alignment horizontal="center" vertical="center"/>
    </xf>
    <xf numFmtId="0" fontId="2" fillId="2" borderId="16" xfId="3" applyNumberFormat="1" applyFont="1" applyFill="1" applyBorder="1" applyAlignment="1">
      <alignment horizontal="center" vertical="center" wrapText="1"/>
    </xf>
    <xf numFmtId="0" fontId="3" fillId="0" borderId="35" xfId="3" applyNumberFormat="1" applyFont="1" applyBorder="1" applyAlignment="1">
      <alignment horizontal="left" vertical="center" wrapText="1"/>
    </xf>
    <xf numFmtId="0" fontId="3" fillId="0" borderId="19" xfId="3" applyNumberFormat="1" applyFont="1" applyBorder="1" applyAlignment="1">
      <alignment horizontal="left" vertical="center" wrapText="1"/>
    </xf>
    <xf numFmtId="0" fontId="3" fillId="0" borderId="19" xfId="3" applyNumberFormat="1" applyFont="1" applyFill="1" applyBorder="1" applyAlignment="1">
      <alignment horizontal="left" vertical="center" wrapText="1"/>
    </xf>
    <xf numFmtId="14" fontId="3" fillId="0" borderId="22" xfId="3" applyNumberFormat="1" applyFont="1" applyBorder="1" applyAlignment="1">
      <alignment horizontal="left" vertical="center"/>
    </xf>
    <xf numFmtId="14" fontId="3" fillId="0" borderId="19" xfId="3" applyNumberFormat="1" applyFont="1" applyBorder="1" applyAlignment="1">
      <alignment horizontal="left" vertical="center"/>
    </xf>
    <xf numFmtId="9" fontId="3" fillId="0" borderId="19" xfId="4" applyFont="1" applyBorder="1" applyAlignment="1">
      <alignment horizontal="center" vertical="center"/>
    </xf>
    <xf numFmtId="0" fontId="3" fillId="0" borderId="43" xfId="3" applyNumberFormat="1" applyFont="1" applyBorder="1" applyAlignment="1">
      <alignment vertical="center" wrapText="1"/>
    </xf>
    <xf numFmtId="0" fontId="3" fillId="0" borderId="20" xfId="3" applyNumberFormat="1" applyFont="1" applyBorder="1" applyAlignment="1">
      <alignment vertical="center" wrapText="1"/>
    </xf>
    <xf numFmtId="0" fontId="3" fillId="0" borderId="20" xfId="3" applyNumberFormat="1" applyFont="1" applyFill="1" applyBorder="1" applyAlignment="1">
      <alignment vertical="center" wrapText="1"/>
    </xf>
    <xf numFmtId="14" fontId="3" fillId="0" borderId="20" xfId="3" applyNumberFormat="1" applyFont="1" applyBorder="1" applyAlignment="1">
      <alignment vertical="center" wrapText="1"/>
    </xf>
    <xf numFmtId="14" fontId="3" fillId="0" borderId="20" xfId="3" applyNumberFormat="1" applyFont="1" applyBorder="1" applyAlignment="1">
      <alignment horizontal="center" vertical="center" wrapText="1"/>
    </xf>
    <xf numFmtId="9" fontId="3" fillId="0" borderId="19" xfId="4" applyFont="1" applyBorder="1" applyAlignment="1">
      <alignment horizontal="center" vertical="center" wrapText="1"/>
    </xf>
    <xf numFmtId="0" fontId="3" fillId="0" borderId="19" xfId="3" applyNumberFormat="1" applyFont="1" applyBorder="1" applyAlignment="1">
      <alignment vertical="center" wrapText="1"/>
    </xf>
    <xf numFmtId="14" fontId="3" fillId="0" borderId="20" xfId="3" applyNumberFormat="1" applyFont="1" applyBorder="1" applyAlignment="1">
      <alignment horizontal="center" vertical="center"/>
    </xf>
    <xf numFmtId="9" fontId="3" fillId="0" borderId="19" xfId="4" applyNumberFormat="1" applyFont="1" applyBorder="1" applyAlignment="1">
      <alignment horizontal="center" vertical="center"/>
    </xf>
    <xf numFmtId="0" fontId="3" fillId="0" borderId="43" xfId="3" applyFont="1" applyBorder="1" applyAlignment="1">
      <alignment vertical="center" wrapText="1"/>
    </xf>
    <xf numFmtId="0" fontId="2" fillId="0" borderId="4" xfId="3" applyNumberFormat="1" applyFont="1" applyBorder="1"/>
    <xf numFmtId="0" fontId="2" fillId="0" borderId="0" xfId="3" applyNumberFormat="1" applyFont="1" applyBorder="1" applyAlignment="1">
      <alignment horizontal="center"/>
    </xf>
    <xf numFmtId="0" fontId="2" fillId="0" borderId="26" xfId="3" applyNumberFormat="1" applyFont="1" applyBorder="1"/>
    <xf numFmtId="0" fontId="12" fillId="0" borderId="44" xfId="3" applyNumberFormat="1" applyBorder="1" applyAlignment="1"/>
    <xf numFmtId="0" fontId="12" fillId="0" borderId="4" xfId="3" applyNumberFormat="1" applyBorder="1"/>
    <xf numFmtId="0" fontId="4" fillId="0" borderId="0" xfId="3" applyNumberFormat="1" applyFont="1" applyBorder="1" applyAlignment="1">
      <alignment horizontal="center"/>
    </xf>
    <xf numFmtId="0" fontId="12" fillId="0" borderId="5" xfId="3" applyNumberFormat="1" applyBorder="1"/>
    <xf numFmtId="0" fontId="12" fillId="0" borderId="0" xfId="3" applyBorder="1" applyAlignment="1">
      <alignment horizontal="center"/>
    </xf>
    <xf numFmtId="0" fontId="12" fillId="0" borderId="45" xfId="3" applyNumberFormat="1" applyBorder="1"/>
    <xf numFmtId="0" fontId="12" fillId="0" borderId="26" xfId="3" applyNumberFormat="1" applyBorder="1" applyAlignment="1">
      <alignment horizontal="center"/>
    </xf>
    <xf numFmtId="0" fontId="12" fillId="0" borderId="44" xfId="3" applyNumberFormat="1" applyBorder="1"/>
    <xf numFmtId="0" fontId="12" fillId="0" borderId="4" xfId="3" applyBorder="1"/>
    <xf numFmtId="0" fontId="12" fillId="0" borderId="0" xfId="3" applyBorder="1"/>
    <xf numFmtId="0" fontId="12" fillId="0" borderId="5" xfId="3" applyBorder="1"/>
    <xf numFmtId="0" fontId="12" fillId="0" borderId="6" xfId="3" applyBorder="1"/>
    <xf numFmtId="0" fontId="12" fillId="0" borderId="7" xfId="3" applyBorder="1"/>
    <xf numFmtId="0" fontId="12" fillId="0" borderId="7" xfId="3" applyBorder="1" applyAlignment="1">
      <alignment horizontal="center"/>
    </xf>
    <xf numFmtId="0" fontId="12" fillId="0" borderId="8" xfId="3" applyBorder="1"/>
    <xf numFmtId="0" fontId="12" fillId="0" borderId="0" xfId="3" applyAlignment="1">
      <alignment horizontal="center"/>
    </xf>
    <xf numFmtId="0" fontId="3" fillId="0" borderId="19" xfId="2" applyNumberFormat="1" applyFont="1" applyBorder="1" applyAlignment="1">
      <alignment horizontal="center" vertical="center" wrapText="1"/>
    </xf>
    <xf numFmtId="14" fontId="3" fillId="0" borderId="19" xfId="2" applyNumberFormat="1" applyFont="1" applyBorder="1" applyAlignment="1">
      <alignment horizontal="center" vertical="center"/>
    </xf>
    <xf numFmtId="0" fontId="2" fillId="2" borderId="16" xfId="2" applyNumberFormat="1" applyFont="1" applyFill="1" applyBorder="1" applyAlignment="1">
      <alignment horizontal="center" vertical="center" wrapText="1"/>
    </xf>
    <xf numFmtId="0" fontId="12" fillId="4" borderId="0" xfId="3" applyFill="1"/>
    <xf numFmtId="0" fontId="3" fillId="4" borderId="19" xfId="3" applyNumberFormat="1" applyFont="1" applyFill="1" applyBorder="1" applyAlignment="1">
      <alignment horizontal="justify" vertical="center" wrapText="1"/>
    </xf>
    <xf numFmtId="0" fontId="3" fillId="4" borderId="19" xfId="3" applyNumberFormat="1" applyFont="1" applyFill="1" applyBorder="1" applyAlignment="1">
      <alignment horizontal="center" vertical="center" wrapText="1"/>
    </xf>
    <xf numFmtId="17" fontId="3" fillId="4" borderId="19" xfId="3" applyNumberFormat="1" applyFont="1" applyFill="1" applyBorder="1" applyAlignment="1">
      <alignment horizontal="center" vertical="center" wrapText="1"/>
    </xf>
    <xf numFmtId="9" fontId="3" fillId="4" borderId="19" xfId="3" applyNumberFormat="1" applyFont="1" applyFill="1" applyBorder="1" applyAlignment="1">
      <alignment horizontal="center" vertical="center" wrapText="1"/>
    </xf>
    <xf numFmtId="0" fontId="3" fillId="4" borderId="48" xfId="3" applyNumberFormat="1" applyFont="1" applyFill="1" applyBorder="1" applyAlignment="1">
      <alignment horizontal="center" vertical="center" wrapText="1"/>
    </xf>
    <xf numFmtId="0" fontId="3" fillId="4" borderId="0" xfId="3" applyNumberFormat="1" applyFont="1" applyFill="1" applyBorder="1" applyAlignment="1">
      <alignment horizontal="center" vertical="center" wrapText="1"/>
    </xf>
    <xf numFmtId="0" fontId="8" fillId="4" borderId="20" xfId="3" applyNumberFormat="1" applyFont="1" applyFill="1" applyBorder="1" applyAlignment="1">
      <alignment horizontal="justify" vertical="center" wrapText="1"/>
    </xf>
    <xf numFmtId="0" fontId="8" fillId="4" borderId="20" xfId="3" applyNumberFormat="1" applyFont="1" applyFill="1" applyBorder="1" applyAlignment="1">
      <alignment horizontal="center" vertical="center" wrapText="1"/>
    </xf>
    <xf numFmtId="0" fontId="3" fillId="4" borderId="20" xfId="3" applyNumberFormat="1" applyFont="1" applyFill="1" applyBorder="1" applyAlignment="1">
      <alignment horizontal="center" vertical="center" wrapText="1"/>
    </xf>
    <xf numFmtId="17" fontId="3" fillId="4" borderId="20" xfId="3" applyNumberFormat="1" applyFont="1" applyFill="1" applyBorder="1" applyAlignment="1">
      <alignment horizontal="center" vertical="center" wrapText="1"/>
    </xf>
    <xf numFmtId="0" fontId="3" fillId="4" borderId="20" xfId="3" applyFont="1" applyFill="1" applyBorder="1" applyAlignment="1">
      <alignment horizontal="justify" vertical="center" wrapText="1"/>
    </xf>
    <xf numFmtId="0" fontId="3" fillId="4" borderId="49" xfId="3" applyFont="1" applyFill="1" applyBorder="1" applyAlignment="1">
      <alignment horizontal="center" vertical="center" wrapText="1"/>
    </xf>
    <xf numFmtId="0" fontId="12" fillId="4" borderId="0" xfId="3" applyFill="1" applyBorder="1" applyAlignment="1">
      <alignment wrapText="1"/>
    </xf>
    <xf numFmtId="0" fontId="3" fillId="4" borderId="49" xfId="3" applyNumberFormat="1" applyFont="1" applyFill="1" applyBorder="1" applyAlignment="1">
      <alignment horizontal="center" vertical="center" wrapText="1"/>
    </xf>
    <xf numFmtId="0" fontId="12" fillId="0" borderId="0" xfId="3" applyBorder="1" applyAlignment="1">
      <alignment wrapText="1"/>
    </xf>
    <xf numFmtId="0" fontId="3" fillId="4" borderId="0" xfId="3" applyFont="1" applyFill="1" applyBorder="1" applyAlignment="1">
      <alignment vertical="center" wrapText="1"/>
    </xf>
    <xf numFmtId="0" fontId="3" fillId="4" borderId="20" xfId="3" applyFont="1" applyFill="1" applyBorder="1" applyAlignment="1">
      <alignment horizontal="center" vertical="center" wrapText="1"/>
    </xf>
    <xf numFmtId="0" fontId="3" fillId="4" borderId="0" xfId="3" applyFont="1" applyFill="1" applyBorder="1" applyAlignment="1">
      <alignment wrapText="1"/>
    </xf>
    <xf numFmtId="0" fontId="3" fillId="4" borderId="0" xfId="3" applyFont="1" applyFill="1" applyBorder="1"/>
    <xf numFmtId="0" fontId="3" fillId="4" borderId="16" xfId="3" applyFont="1" applyFill="1" applyBorder="1" applyAlignment="1">
      <alignment horizontal="justify" vertical="center" wrapText="1"/>
    </xf>
    <xf numFmtId="0" fontId="3" fillId="4" borderId="16" xfId="3" applyFont="1" applyFill="1" applyBorder="1" applyAlignment="1">
      <alignment horizontal="center" vertical="center" wrapText="1"/>
    </xf>
    <xf numFmtId="0" fontId="3" fillId="4" borderId="16" xfId="3" applyNumberFormat="1" applyFont="1" applyFill="1" applyBorder="1" applyAlignment="1">
      <alignment horizontal="center" vertical="center" wrapText="1"/>
    </xf>
    <xf numFmtId="17" fontId="3" fillId="4" borderId="16" xfId="3" applyNumberFormat="1" applyFont="1" applyFill="1" applyBorder="1" applyAlignment="1">
      <alignment horizontal="center" vertical="center" wrapText="1"/>
    </xf>
    <xf numFmtId="9" fontId="3" fillId="4" borderId="16" xfId="3" applyNumberFormat="1" applyFont="1" applyFill="1" applyBorder="1" applyAlignment="1">
      <alignment horizontal="center" vertical="center" wrapText="1"/>
    </xf>
    <xf numFmtId="0" fontId="3" fillId="0" borderId="0" xfId="3" applyFont="1" applyBorder="1" applyAlignment="1">
      <alignment horizontal="justify" vertical="center" wrapText="1"/>
    </xf>
    <xf numFmtId="0" fontId="3" fillId="0" borderId="0" xfId="3" applyFont="1" applyBorder="1" applyAlignment="1">
      <alignment horizontal="center" vertical="center" wrapText="1"/>
    </xf>
    <xf numFmtId="0" fontId="3" fillId="0" borderId="0" xfId="3" applyNumberFormat="1" applyFont="1" applyBorder="1" applyAlignment="1">
      <alignment horizontal="center" vertical="center" wrapText="1"/>
    </xf>
    <xf numFmtId="9" fontId="3" fillId="0" borderId="0" xfId="3" applyNumberFormat="1" applyFont="1" applyBorder="1" applyAlignment="1">
      <alignment horizontal="center" vertical="center" wrapText="1"/>
    </xf>
    <xf numFmtId="0" fontId="3" fillId="0" borderId="0" xfId="3" applyNumberFormat="1" applyFont="1" applyBorder="1" applyAlignment="1">
      <alignment vertical="center" wrapText="1"/>
    </xf>
    <xf numFmtId="0" fontId="2" fillId="0" borderId="0" xfId="3" applyNumberFormat="1" applyFont="1" applyAlignment="1">
      <alignment horizontal="justify"/>
    </xf>
    <xf numFmtId="0" fontId="12" fillId="0" borderId="0" xfId="3" applyNumberFormat="1" applyAlignment="1">
      <alignment horizontal="justify"/>
    </xf>
    <xf numFmtId="0" fontId="12" fillId="0" borderId="0" xfId="3" applyNumberFormat="1" applyAlignment="1">
      <alignment horizontal="center"/>
    </xf>
    <xf numFmtId="0" fontId="2" fillId="0" borderId="0" xfId="3" applyNumberFormat="1" applyFont="1" applyAlignment="1">
      <alignment horizontal="center"/>
    </xf>
    <xf numFmtId="9" fontId="2" fillId="0" borderId="0" xfId="3" applyNumberFormat="1" applyFont="1" applyBorder="1" applyAlignment="1">
      <alignment horizontal="center"/>
    </xf>
    <xf numFmtId="0" fontId="2" fillId="0" borderId="0" xfId="3" applyNumberFormat="1" applyFont="1" applyBorder="1" applyAlignment="1">
      <alignment horizontal="center" vertical="center"/>
    </xf>
    <xf numFmtId="9" fontId="12" fillId="0" borderId="0" xfId="3" applyNumberFormat="1" applyAlignment="1">
      <alignment horizontal="center"/>
    </xf>
    <xf numFmtId="0" fontId="12" fillId="0" borderId="0" xfId="3" applyNumberFormat="1" applyAlignment="1">
      <alignment horizontal="center" vertical="center"/>
    </xf>
    <xf numFmtId="0" fontId="12" fillId="0" borderId="26" xfId="3" applyNumberFormat="1" applyBorder="1" applyAlignment="1">
      <alignment horizontal="justify"/>
    </xf>
    <xf numFmtId="9" fontId="12" fillId="0" borderId="26" xfId="3" applyNumberFormat="1" applyBorder="1" applyAlignment="1">
      <alignment horizontal="center"/>
    </xf>
    <xf numFmtId="0" fontId="12" fillId="0" borderId="0" xfId="3" applyAlignment="1">
      <alignment horizontal="justify"/>
    </xf>
    <xf numFmtId="0" fontId="12" fillId="0" borderId="0" xfId="3" applyAlignment="1">
      <alignment horizontal="center" vertical="center"/>
    </xf>
    <xf numFmtId="0" fontId="2" fillId="0" borderId="20" xfId="3" applyNumberFormat="1" applyFont="1" applyFill="1" applyBorder="1" applyAlignment="1">
      <alignment vertical="center" wrapText="1"/>
    </xf>
    <xf numFmtId="0" fontId="2" fillId="0" borderId="20" xfId="3" applyFont="1" applyBorder="1" applyAlignment="1">
      <alignment vertical="center" wrapText="1"/>
    </xf>
    <xf numFmtId="0" fontId="3" fillId="0" borderId="24" xfId="3" applyFont="1" applyBorder="1" applyAlignment="1">
      <alignment vertical="center" wrapText="1"/>
    </xf>
    <xf numFmtId="0" fontId="3" fillId="0" borderId="19" xfId="3" applyNumberFormat="1" applyFont="1" applyFill="1" applyBorder="1" applyAlignment="1">
      <alignment horizontal="justify" vertical="center" wrapText="1"/>
    </xf>
    <xf numFmtId="14" fontId="3" fillId="0" borderId="22" xfId="3" applyNumberFormat="1" applyFont="1" applyFill="1" applyBorder="1" applyAlignment="1">
      <alignment horizontal="left" vertical="center"/>
    </xf>
    <xf numFmtId="14" fontId="3" fillId="0" borderId="19" xfId="3" applyNumberFormat="1" applyFont="1" applyFill="1" applyBorder="1" applyAlignment="1">
      <alignment horizontal="center" vertical="center"/>
    </xf>
    <xf numFmtId="9" fontId="3" fillId="0" borderId="19" xfId="4" applyFont="1" applyFill="1" applyBorder="1" applyAlignment="1">
      <alignment horizontal="center" vertical="center"/>
    </xf>
    <xf numFmtId="0" fontId="3" fillId="0" borderId="0" xfId="3" applyFont="1" applyFill="1" applyAlignment="1">
      <alignment horizontal="justify" vertical="center" wrapText="1"/>
    </xf>
    <xf numFmtId="14" fontId="3" fillId="0" borderId="20" xfId="3" applyNumberFormat="1" applyFont="1" applyFill="1" applyBorder="1" applyAlignment="1">
      <alignment horizontal="center" vertical="center"/>
    </xf>
    <xf numFmtId="14" fontId="3" fillId="0" borderId="20" xfId="3" applyNumberFormat="1" applyFont="1" applyFill="1" applyBorder="1" applyAlignment="1">
      <alignment vertical="center" wrapText="1"/>
    </xf>
    <xf numFmtId="14" fontId="3" fillId="0" borderId="20" xfId="3" applyNumberFormat="1" applyFont="1" applyFill="1" applyBorder="1" applyAlignment="1">
      <alignment horizontal="center" vertical="center" wrapText="1"/>
    </xf>
    <xf numFmtId="9" fontId="3" fillId="0" borderId="19" xfId="4" applyFont="1" applyFill="1" applyBorder="1" applyAlignment="1">
      <alignment horizontal="center" vertical="center" wrapText="1"/>
    </xf>
    <xf numFmtId="0" fontId="3" fillId="0" borderId="0" xfId="3" applyFont="1" applyAlignment="1">
      <alignment wrapText="1"/>
    </xf>
    <xf numFmtId="14" fontId="3" fillId="0" borderId="19" xfId="3" applyNumberFormat="1" applyFont="1" applyFill="1" applyBorder="1" applyAlignment="1">
      <alignment horizontal="justify" vertical="center" wrapText="1"/>
    </xf>
    <xf numFmtId="14" fontId="3" fillId="0" borderId="19" xfId="3" applyNumberFormat="1" applyFont="1" applyFill="1" applyBorder="1" applyAlignment="1">
      <alignment horizontal="center" vertical="center" wrapText="1"/>
    </xf>
    <xf numFmtId="14" fontId="3" fillId="0" borderId="20" xfId="3" applyNumberFormat="1" applyFont="1" applyFill="1" applyBorder="1" applyAlignment="1">
      <alignment horizontal="justify" vertical="center" wrapText="1"/>
    </xf>
    <xf numFmtId="9" fontId="3" fillId="0" borderId="20" xfId="4" applyFont="1" applyFill="1" applyBorder="1" applyAlignment="1">
      <alignment horizontal="center" vertical="center" wrapText="1"/>
    </xf>
    <xf numFmtId="0" fontId="12" fillId="0" borderId="0" xfId="3" applyFill="1"/>
    <xf numFmtId="0" fontId="3" fillId="0" borderId="19" xfId="2" applyNumberFormat="1" applyFont="1" applyFill="1" applyBorder="1" applyAlignment="1">
      <alignment horizontal="center" vertical="center" wrapText="1"/>
    </xf>
    <xf numFmtId="14" fontId="3" fillId="0" borderId="22" xfId="2" applyNumberFormat="1" applyFont="1" applyBorder="1" applyAlignment="1">
      <alignment horizontal="center" vertical="center"/>
    </xf>
    <xf numFmtId="14" fontId="3" fillId="0" borderId="19" xfId="2" applyNumberFormat="1" applyFont="1" applyBorder="1" applyAlignment="1">
      <alignment horizontal="center" vertical="center" wrapText="1"/>
    </xf>
    <xf numFmtId="14" fontId="3" fillId="0" borderId="20" xfId="2" applyNumberFormat="1" applyFont="1" applyBorder="1" applyAlignment="1">
      <alignment horizontal="center" vertical="center"/>
    </xf>
    <xf numFmtId="0" fontId="3" fillId="0" borderId="20" xfId="2" applyNumberFormat="1" applyFont="1" applyBorder="1" applyAlignment="1">
      <alignment horizontal="center" vertical="center"/>
    </xf>
    <xf numFmtId="0" fontId="3" fillId="0" borderId="0" xfId="2" applyNumberFormat="1" applyFont="1" applyBorder="1" applyAlignment="1">
      <alignment horizontal="center" vertical="center" wrapText="1"/>
    </xf>
    <xf numFmtId="0" fontId="3" fillId="0" borderId="0" xfId="2" applyNumberFormat="1" applyFont="1" applyFill="1" applyBorder="1" applyAlignment="1">
      <alignment horizontal="center" vertical="center" wrapText="1"/>
    </xf>
    <xf numFmtId="14" fontId="3" fillId="0" borderId="0" xfId="2" applyNumberFormat="1" applyFont="1" applyBorder="1" applyAlignment="1">
      <alignment horizontal="center" vertical="center"/>
    </xf>
    <xf numFmtId="0" fontId="3" fillId="0" borderId="0" xfId="2" applyNumberFormat="1" applyFont="1" applyBorder="1" applyAlignment="1">
      <alignment horizontal="center" vertical="center"/>
    </xf>
    <xf numFmtId="9" fontId="3" fillId="0" borderId="0" xfId="2" applyNumberFormat="1" applyFont="1" applyBorder="1" applyAlignment="1">
      <alignment horizontal="center" vertical="center"/>
    </xf>
    <xf numFmtId="0" fontId="13" fillId="0" borderId="0" xfId="2" applyFont="1"/>
    <xf numFmtId="0" fontId="2" fillId="2" borderId="31" xfId="2" applyNumberFormat="1" applyFont="1" applyFill="1" applyBorder="1" applyAlignment="1">
      <alignment horizontal="center" vertical="center" wrapText="1"/>
    </xf>
    <xf numFmtId="0" fontId="13" fillId="0" borderId="0" xfId="2" applyFont="1" applyAlignment="1">
      <alignment wrapText="1"/>
    </xf>
    <xf numFmtId="14" fontId="3" fillId="0" borderId="20" xfId="2" applyNumberFormat="1" applyFont="1" applyBorder="1" applyAlignment="1">
      <alignment vertical="center" wrapText="1"/>
    </xf>
    <xf numFmtId="2" fontId="3" fillId="0" borderId="19" xfId="2" applyNumberFormat="1" applyFont="1" applyBorder="1" applyAlignment="1">
      <alignment horizontal="justify" vertical="center" wrapText="1"/>
    </xf>
    <xf numFmtId="0" fontId="3" fillId="0" borderId="19" xfId="2" applyNumberFormat="1" applyFont="1" applyFill="1" applyBorder="1" applyAlignment="1">
      <alignment horizontal="justify" vertical="center" wrapText="1"/>
    </xf>
    <xf numFmtId="14" fontId="3" fillId="0" borderId="20" xfId="2" applyNumberFormat="1" applyFont="1" applyFill="1" applyBorder="1" applyAlignment="1">
      <alignment vertical="center" wrapText="1"/>
    </xf>
    <xf numFmtId="14" fontId="3" fillId="0" borderId="20" xfId="2" applyNumberFormat="1" applyFont="1" applyFill="1" applyBorder="1" applyAlignment="1">
      <alignment horizontal="center" vertical="center" wrapText="1"/>
    </xf>
    <xf numFmtId="0" fontId="14" fillId="0" borderId="0" xfId="5"/>
    <xf numFmtId="0" fontId="2" fillId="2" borderId="16" xfId="5" applyNumberFormat="1" applyFont="1" applyFill="1" applyBorder="1" applyAlignment="1">
      <alignment horizontal="center" vertical="center" wrapText="1"/>
    </xf>
    <xf numFmtId="0" fontId="3" fillId="0" borderId="19" xfId="5" applyNumberFormat="1" applyFont="1" applyBorder="1" applyAlignment="1">
      <alignment horizontal="left" vertical="center" wrapText="1"/>
    </xf>
    <xf numFmtId="0" fontId="3" fillId="0" borderId="19" xfId="5" applyNumberFormat="1" applyFont="1" applyFill="1" applyBorder="1" applyAlignment="1">
      <alignment horizontal="left" vertical="center" wrapText="1"/>
    </xf>
    <xf numFmtId="0" fontId="3" fillId="0" borderId="22" xfId="5" applyNumberFormat="1" applyFont="1" applyBorder="1" applyAlignment="1">
      <alignment horizontal="left" vertical="center"/>
    </xf>
    <xf numFmtId="0" fontId="3" fillId="0" borderId="19" xfId="5" applyNumberFormat="1" applyFont="1" applyBorder="1" applyAlignment="1">
      <alignment horizontal="left" vertical="center"/>
    </xf>
    <xf numFmtId="0" fontId="3" fillId="0" borderId="20" xfId="5" applyNumberFormat="1" applyFont="1" applyBorder="1" applyAlignment="1">
      <alignment vertical="center" wrapText="1"/>
    </xf>
    <xf numFmtId="0" fontId="3" fillId="0" borderId="20" xfId="5" applyNumberFormat="1" applyFont="1" applyFill="1" applyBorder="1" applyAlignment="1">
      <alignment vertical="center" wrapText="1"/>
    </xf>
    <xf numFmtId="17" fontId="3" fillId="0" borderId="20" xfId="5" applyNumberFormat="1" applyFont="1" applyBorder="1" applyAlignment="1">
      <alignment vertical="center" wrapText="1"/>
    </xf>
    <xf numFmtId="0" fontId="3" fillId="0" borderId="19" xfId="5" applyNumberFormat="1" applyFont="1" applyBorder="1" applyAlignment="1">
      <alignment vertical="center" wrapText="1"/>
    </xf>
    <xf numFmtId="0" fontId="14" fillId="0" borderId="0" xfId="5" applyAlignment="1">
      <alignment wrapText="1"/>
    </xf>
    <xf numFmtId="0" fontId="3" fillId="0" borderId="20" xfId="5" applyNumberFormat="1" applyFont="1" applyFill="1" applyBorder="1" applyAlignment="1">
      <alignment horizontal="justify" vertical="center" wrapText="1"/>
    </xf>
    <xf numFmtId="0" fontId="14" fillId="0" borderId="20" xfId="5" applyNumberFormat="1" applyBorder="1" applyAlignment="1">
      <alignment vertical="center" wrapText="1"/>
    </xf>
    <xf numFmtId="17" fontId="3" fillId="0" borderId="20" xfId="5" applyNumberFormat="1" applyFont="1" applyBorder="1" applyAlignment="1">
      <alignment vertical="center"/>
    </xf>
    <xf numFmtId="0" fontId="3" fillId="0" borderId="19" xfId="5" applyNumberFormat="1" applyFont="1" applyBorder="1" applyAlignment="1">
      <alignment vertical="center"/>
    </xf>
    <xf numFmtId="0" fontId="2" fillId="0" borderId="0" xfId="5" applyNumberFormat="1" applyFont="1"/>
    <xf numFmtId="0" fontId="14" fillId="0" borderId="0" xfId="5" applyNumberFormat="1"/>
    <xf numFmtId="0" fontId="2" fillId="0" borderId="26" xfId="5" applyNumberFormat="1" applyFont="1" applyBorder="1"/>
    <xf numFmtId="0" fontId="14" fillId="0" borderId="26" xfId="5" applyNumberFormat="1" applyBorder="1" applyAlignment="1"/>
    <xf numFmtId="0" fontId="4" fillId="0" borderId="0" xfId="5" applyNumberFormat="1" applyFont="1"/>
    <xf numFmtId="0" fontId="4" fillId="0" borderId="0" xfId="5" applyNumberFormat="1" applyFont="1" applyBorder="1"/>
    <xf numFmtId="0" fontId="14" fillId="0" borderId="0" xfId="5" applyNumberFormat="1" applyBorder="1"/>
    <xf numFmtId="0" fontId="14" fillId="0" borderId="27" xfId="5" applyNumberFormat="1" applyBorder="1"/>
    <xf numFmtId="0" fontId="5" fillId="0" borderId="0" xfId="5" applyNumberFormat="1" applyFont="1" applyBorder="1" applyAlignment="1">
      <alignment vertical="top" wrapText="1"/>
    </xf>
    <xf numFmtId="0" fontId="5" fillId="0" borderId="28" xfId="5" applyNumberFormat="1" applyFont="1" applyBorder="1" applyAlignment="1">
      <alignment vertical="top" wrapText="1"/>
    </xf>
    <xf numFmtId="0" fontId="14" fillId="0" borderId="26" xfId="5" applyNumberFormat="1" applyBorder="1"/>
    <xf numFmtId="0" fontId="3" fillId="0" borderId="43" xfId="5" applyNumberFormat="1" applyFont="1" applyFill="1" applyBorder="1" applyAlignment="1">
      <alignment vertical="center" wrapText="1"/>
    </xf>
    <xf numFmtId="14" fontId="3" fillId="0" borderId="22" xfId="5" applyNumberFormat="1" applyFont="1" applyFill="1" applyBorder="1" applyAlignment="1">
      <alignment horizontal="left" vertical="center" wrapText="1"/>
    </xf>
    <xf numFmtId="14" fontId="3" fillId="0" borderId="19" xfId="5" applyNumberFormat="1" applyFont="1" applyFill="1" applyBorder="1" applyAlignment="1">
      <alignment horizontal="left" vertical="center" wrapText="1"/>
    </xf>
    <xf numFmtId="9" fontId="3" fillId="0" borderId="19" xfId="5" applyNumberFormat="1" applyFont="1" applyFill="1" applyBorder="1" applyAlignment="1">
      <alignment horizontal="center" vertical="center" wrapText="1"/>
    </xf>
    <xf numFmtId="0" fontId="3" fillId="0" borderId="19" xfId="5" applyNumberFormat="1" applyFont="1" applyFill="1" applyBorder="1" applyAlignment="1">
      <alignment horizontal="justify" vertical="center" wrapText="1"/>
    </xf>
    <xf numFmtId="14" fontId="3" fillId="0" borderId="20" xfId="5" applyNumberFormat="1" applyFont="1" applyFill="1" applyBorder="1" applyAlignment="1">
      <alignment vertical="center" wrapText="1"/>
    </xf>
    <xf numFmtId="9" fontId="3" fillId="0" borderId="19" xfId="6" applyFont="1" applyFill="1" applyBorder="1" applyAlignment="1">
      <alignment horizontal="center" vertical="center" wrapText="1"/>
    </xf>
    <xf numFmtId="14" fontId="3" fillId="0" borderId="20" xfId="5" applyNumberFormat="1" applyFont="1" applyFill="1" applyBorder="1" applyAlignment="1">
      <alignment horizontal="center" vertical="center" wrapText="1"/>
    </xf>
    <xf numFmtId="9" fontId="3" fillId="0" borderId="19" xfId="7" applyFont="1" applyFill="1" applyBorder="1" applyAlignment="1">
      <alignment horizontal="center" vertical="center" wrapText="1"/>
    </xf>
    <xf numFmtId="0" fontId="14" fillId="0" borderId="0" xfId="5" applyFill="1" applyAlignment="1">
      <alignment wrapText="1"/>
    </xf>
    <xf numFmtId="165" fontId="3" fillId="0" borderId="19" xfId="5" applyNumberFormat="1" applyFont="1" applyFill="1" applyBorder="1" applyAlignment="1">
      <alignment horizontal="center" vertical="center" wrapText="1"/>
    </xf>
    <xf numFmtId="0" fontId="3" fillId="0" borderId="20" xfId="5" applyNumberFormat="1" applyFont="1" applyFill="1" applyBorder="1" applyAlignment="1">
      <alignment horizontal="left" vertical="center" wrapText="1"/>
    </xf>
    <xf numFmtId="9" fontId="3" fillId="4" borderId="19" xfId="5" applyNumberFormat="1" applyFont="1" applyFill="1" applyBorder="1" applyAlignment="1">
      <alignment horizontal="center" vertical="center" wrapText="1"/>
    </xf>
    <xf numFmtId="0" fontId="3" fillId="0" borderId="23" xfId="5" applyNumberFormat="1" applyFont="1" applyFill="1" applyBorder="1" applyAlignment="1">
      <alignment horizontal="justify" vertical="top" wrapText="1"/>
    </xf>
    <xf numFmtId="0" fontId="3" fillId="0" borderId="19" xfId="5" applyNumberFormat="1" applyFont="1" applyFill="1" applyBorder="1" applyAlignment="1">
      <alignment horizontal="center" vertical="center" wrapText="1"/>
    </xf>
    <xf numFmtId="0" fontId="14" fillId="3" borderId="0" xfId="5" applyFill="1" applyAlignment="1">
      <alignment wrapText="1"/>
    </xf>
    <xf numFmtId="9" fontId="3" fillId="0" borderId="20" xfId="5" applyNumberFormat="1" applyFont="1" applyFill="1" applyBorder="1" applyAlignment="1">
      <alignment vertical="center" wrapText="1"/>
    </xf>
    <xf numFmtId="9" fontId="3" fillId="0" borderId="19" xfId="5" applyNumberFormat="1" applyFont="1" applyBorder="1" applyAlignment="1">
      <alignment horizontal="center" vertical="center" wrapText="1"/>
    </xf>
    <xf numFmtId="0" fontId="3" fillId="0" borderId="31" xfId="5" applyNumberFormat="1" applyFont="1" applyFill="1" applyBorder="1" applyAlignment="1">
      <alignment vertical="center" wrapText="1"/>
    </xf>
    <xf numFmtId="0" fontId="3" fillId="0" borderId="29" xfId="5" applyNumberFormat="1" applyFont="1" applyFill="1" applyBorder="1" applyAlignment="1">
      <alignment horizontal="left" vertical="center" wrapText="1"/>
    </xf>
    <xf numFmtId="14" fontId="3" fillId="0" borderId="20" xfId="5" applyNumberFormat="1" applyFont="1" applyFill="1" applyBorder="1" applyAlignment="1">
      <alignment horizontal="left" vertical="center" wrapText="1"/>
    </xf>
    <xf numFmtId="9" fontId="3" fillId="0" borderId="20" xfId="5" applyNumberFormat="1" applyFont="1" applyFill="1" applyBorder="1" applyAlignment="1">
      <alignment horizontal="center" vertical="center" wrapText="1"/>
    </xf>
    <xf numFmtId="0" fontId="3" fillId="0" borderId="20" xfId="5" applyNumberFormat="1" applyFont="1" applyFill="1" applyBorder="1" applyAlignment="1">
      <alignment horizontal="center" vertical="center" wrapText="1"/>
    </xf>
    <xf numFmtId="10" fontId="3" fillId="0" borderId="20" xfId="5" applyNumberFormat="1" applyFont="1" applyFill="1" applyBorder="1" applyAlignment="1">
      <alignment horizontal="center" vertical="center" wrapText="1"/>
    </xf>
    <xf numFmtId="0" fontId="3" fillId="0" borderId="0" xfId="5" applyNumberFormat="1" applyFont="1" applyFill="1" applyBorder="1" applyAlignment="1">
      <alignment vertical="center" wrapText="1"/>
    </xf>
    <xf numFmtId="0" fontId="3" fillId="0" borderId="0" xfId="5" applyNumberFormat="1" applyFont="1" applyFill="1" applyBorder="1" applyAlignment="1">
      <alignment horizontal="left" vertical="center" wrapText="1"/>
    </xf>
    <xf numFmtId="14" fontId="3" fillId="0" borderId="0" xfId="5" applyNumberFormat="1" applyFont="1" applyFill="1" applyBorder="1" applyAlignment="1">
      <alignment horizontal="left" vertical="center" wrapText="1"/>
    </xf>
    <xf numFmtId="10" fontId="3" fillId="0" borderId="0" xfId="5" applyNumberFormat="1" applyFont="1" applyFill="1" applyBorder="1" applyAlignment="1">
      <alignment horizontal="center" vertical="center" wrapText="1"/>
    </xf>
    <xf numFmtId="0" fontId="3" fillId="0" borderId="0" xfId="5" applyNumberFormat="1" applyFont="1" applyFill="1" applyBorder="1" applyAlignment="1">
      <alignment horizontal="justify" vertical="center" wrapText="1"/>
    </xf>
    <xf numFmtId="0" fontId="3" fillId="0" borderId="0" xfId="5" applyNumberFormat="1" applyFont="1" applyFill="1" applyBorder="1" applyAlignment="1">
      <alignment horizontal="center" vertical="top" wrapText="1"/>
    </xf>
    <xf numFmtId="0" fontId="2" fillId="0" borderId="0" xfId="5" applyNumberFormat="1" applyFont="1" applyFill="1" applyAlignment="1">
      <alignment wrapText="1"/>
    </xf>
    <xf numFmtId="0" fontId="14" fillId="0" borderId="0" xfId="5" applyNumberFormat="1" applyFill="1" applyAlignment="1">
      <alignment wrapText="1"/>
    </xf>
    <xf numFmtId="0" fontId="2" fillId="0" borderId="0" xfId="5" applyNumberFormat="1" applyFont="1" applyFill="1" applyBorder="1" applyAlignment="1">
      <alignment wrapText="1"/>
    </xf>
    <xf numFmtId="0" fontId="5" fillId="0" borderId="0" xfId="5" applyNumberFormat="1" applyFont="1" applyFill="1" applyBorder="1" applyAlignment="1">
      <alignment vertical="top" wrapText="1"/>
    </xf>
    <xf numFmtId="0" fontId="5" fillId="0" borderId="28" xfId="5" applyNumberFormat="1" applyFont="1" applyFill="1" applyBorder="1" applyAlignment="1">
      <alignment vertical="top" wrapText="1"/>
    </xf>
    <xf numFmtId="0" fontId="14" fillId="0" borderId="26" xfId="5" applyNumberFormat="1" applyFill="1" applyBorder="1" applyAlignment="1">
      <alignment wrapText="1"/>
    </xf>
    <xf numFmtId="0" fontId="2" fillId="2" borderId="16" xfId="5" applyNumberFormat="1" applyFont="1" applyFill="1" applyBorder="1" applyAlignment="1">
      <alignment horizontal="center" vertical="center" wrapText="1"/>
    </xf>
    <xf numFmtId="0" fontId="3" fillId="4" borderId="19" xfId="5" applyNumberFormat="1" applyFont="1" applyFill="1" applyBorder="1" applyAlignment="1">
      <alignment horizontal="left" vertical="center" wrapText="1"/>
    </xf>
    <xf numFmtId="0" fontId="3" fillId="4" borderId="22" xfId="5" applyNumberFormat="1" applyFont="1" applyFill="1" applyBorder="1" applyAlignment="1">
      <alignment horizontal="left" vertical="center" wrapText="1"/>
    </xf>
    <xf numFmtId="9" fontId="3" fillId="4" borderId="19" xfId="5" applyNumberFormat="1" applyFont="1" applyFill="1" applyBorder="1" applyAlignment="1">
      <alignment horizontal="center" vertical="center"/>
    </xf>
    <xf numFmtId="0" fontId="3" fillId="4" borderId="20" xfId="5" applyNumberFormat="1" applyFont="1" applyFill="1" applyBorder="1" applyAlignment="1">
      <alignment vertical="center" wrapText="1"/>
    </xf>
    <xf numFmtId="0" fontId="3" fillId="4" borderId="19" xfId="5" applyNumberFormat="1" applyFont="1" applyFill="1" applyBorder="1" applyAlignment="1">
      <alignment vertical="center" wrapText="1"/>
    </xf>
    <xf numFmtId="0" fontId="3" fillId="4" borderId="20" xfId="5" applyNumberFormat="1" applyFont="1" applyFill="1" applyBorder="1" applyAlignment="1">
      <alignment horizontal="justify" vertical="center" wrapText="1"/>
    </xf>
    <xf numFmtId="0" fontId="14" fillId="4" borderId="20" xfId="5" applyNumberFormat="1" applyFill="1" applyBorder="1" applyAlignment="1">
      <alignment vertical="center" wrapText="1"/>
    </xf>
    <xf numFmtId="0" fontId="3" fillId="4" borderId="20" xfId="5" applyFont="1" applyFill="1" applyBorder="1" applyAlignment="1">
      <alignment vertical="top" wrapText="1"/>
    </xf>
    <xf numFmtId="0" fontId="3" fillId="0" borderId="20" xfId="5" applyNumberFormat="1" applyFont="1" applyBorder="1" applyAlignment="1">
      <alignment vertical="top" wrapText="1"/>
    </xf>
    <xf numFmtId="0" fontId="3" fillId="0" borderId="20" xfId="5" applyNumberFormat="1" applyFont="1" applyFill="1" applyBorder="1" applyAlignment="1">
      <alignment vertical="top" wrapText="1"/>
    </xf>
    <xf numFmtId="0" fontId="3" fillId="0" borderId="20" xfId="5" applyFont="1" applyBorder="1" applyAlignment="1">
      <alignment vertical="top" wrapText="1"/>
    </xf>
    <xf numFmtId="9" fontId="0" fillId="0" borderId="0" xfId="6" applyFont="1"/>
    <xf numFmtId="0" fontId="14" fillId="0" borderId="0" xfId="5" applyNumberFormat="1" applyAlignment="1">
      <alignment vertical="top"/>
    </xf>
    <xf numFmtId="0" fontId="14" fillId="0" borderId="26" xfId="5" applyNumberFormat="1" applyBorder="1" applyAlignment="1">
      <alignment vertical="top"/>
    </xf>
    <xf numFmtId="0" fontId="14" fillId="0" borderId="0" xfId="5" applyAlignment="1">
      <alignment vertical="top"/>
    </xf>
    <xf numFmtId="0" fontId="3" fillId="0" borderId="20" xfId="5" applyFont="1" applyBorder="1" applyAlignment="1">
      <alignment horizontal="justify" vertical="top"/>
    </xf>
    <xf numFmtId="0" fontId="3" fillId="4" borderId="20" xfId="5" applyFont="1" applyFill="1" applyBorder="1" applyAlignment="1">
      <alignment horizontal="justify" vertical="top"/>
    </xf>
    <xf numFmtId="0" fontId="14" fillId="0" borderId="0" xfId="5" applyNumberFormat="1" applyAlignment="1">
      <alignment horizontal="left" vertical="top"/>
    </xf>
    <xf numFmtId="0" fontId="3" fillId="0" borderId="20" xfId="5" applyNumberFormat="1" applyFont="1" applyFill="1" applyBorder="1" applyAlignment="1">
      <alignment horizontal="justify" vertical="center" wrapText="1"/>
    </xf>
    <xf numFmtId="0" fontId="3" fillId="0" borderId="37" xfId="5" applyNumberFormat="1" applyFont="1" applyFill="1" applyBorder="1" applyAlignment="1">
      <alignment horizontal="justify" vertical="top" wrapText="1"/>
    </xf>
    <xf numFmtId="0" fontId="3" fillId="0" borderId="0" xfId="5" applyNumberFormat="1" applyFont="1" applyFill="1" applyAlignment="1">
      <alignment wrapText="1"/>
    </xf>
    <xf numFmtId="0" fontId="3" fillId="0" borderId="0" xfId="5" applyNumberFormat="1" applyFont="1" applyFill="1" applyBorder="1" applyAlignment="1">
      <alignment wrapText="1"/>
    </xf>
    <xf numFmtId="0" fontId="3" fillId="0" borderId="27" xfId="5" applyNumberFormat="1" applyFont="1" applyFill="1" applyBorder="1" applyAlignment="1">
      <alignment wrapText="1"/>
    </xf>
    <xf numFmtId="0" fontId="2" fillId="0" borderId="27" xfId="5" applyNumberFormat="1" applyFont="1" applyFill="1" applyBorder="1" applyAlignment="1">
      <alignment wrapText="1"/>
    </xf>
    <xf numFmtId="0" fontId="3" fillId="0" borderId="20" xfId="5" applyNumberFormat="1" applyFont="1" applyFill="1" applyBorder="1" applyAlignment="1">
      <alignment horizontal="left" vertical="top" wrapText="1"/>
    </xf>
    <xf numFmtId="0" fontId="3" fillId="0" borderId="20" xfId="5" applyNumberFormat="1" applyFont="1" applyBorder="1" applyAlignment="1">
      <alignment horizontal="left" vertical="top" wrapText="1"/>
    </xf>
    <xf numFmtId="0" fontId="3" fillId="0" borderId="20" xfId="5" applyNumberFormat="1" applyFont="1" applyBorder="1" applyAlignment="1">
      <alignment horizontal="center" vertical="top"/>
    </xf>
    <xf numFmtId="0" fontId="3" fillId="0" borderId="20" xfId="5" applyNumberFormat="1" applyFont="1" applyBorder="1" applyAlignment="1">
      <alignment horizontal="left" vertical="top"/>
    </xf>
    <xf numFmtId="9" fontId="3" fillId="0" borderId="20" xfId="6" applyFont="1" applyBorder="1" applyAlignment="1">
      <alignment horizontal="center" vertical="top"/>
    </xf>
    <xf numFmtId="9" fontId="3" fillId="0" borderId="20" xfId="6" applyFont="1" applyFill="1" applyBorder="1" applyAlignment="1">
      <alignment horizontal="center" vertical="top"/>
    </xf>
    <xf numFmtId="9" fontId="3" fillId="0" borderId="20" xfId="6" applyFont="1" applyFill="1" applyBorder="1" applyAlignment="1">
      <alignment horizontal="center" vertical="top" wrapText="1"/>
    </xf>
    <xf numFmtId="0" fontId="3" fillId="0" borderId="20" xfId="5" applyNumberFormat="1" applyFont="1" applyFill="1" applyBorder="1" applyAlignment="1">
      <alignment horizontal="justify" vertical="top" wrapText="1"/>
    </xf>
    <xf numFmtId="9" fontId="3" fillId="0" borderId="20" xfId="6" applyFont="1" applyBorder="1" applyAlignment="1">
      <alignment horizontal="center" vertical="top" wrapText="1"/>
    </xf>
    <xf numFmtId="0" fontId="2" fillId="2" borderId="16" xfId="2" applyNumberFormat="1" applyFont="1" applyFill="1" applyBorder="1" applyAlignment="1">
      <alignment horizontal="center" vertical="center" wrapText="1"/>
    </xf>
    <xf numFmtId="0" fontId="2" fillId="2" borderId="16" xfId="3" applyNumberFormat="1" applyFont="1" applyFill="1" applyBorder="1" applyAlignment="1">
      <alignment horizontal="center" vertical="center" wrapText="1"/>
    </xf>
    <xf numFmtId="0" fontId="3" fillId="4" borderId="20" xfId="3" applyNumberFormat="1" applyFont="1" applyFill="1" applyBorder="1" applyAlignment="1">
      <alignment horizontal="justify" vertical="center" wrapText="1"/>
    </xf>
    <xf numFmtId="0" fontId="3" fillId="0" borderId="19" xfId="2" applyNumberFormat="1" applyFont="1" applyBorder="1" applyAlignment="1">
      <alignment horizontal="center" vertical="center" wrapText="1"/>
    </xf>
    <xf numFmtId="14" fontId="3" fillId="0" borderId="19" xfId="2" applyNumberFormat="1" applyFont="1" applyBorder="1" applyAlignment="1">
      <alignment horizontal="center" vertical="center"/>
    </xf>
    <xf numFmtId="0" fontId="3" fillId="0" borderId="19" xfId="5" applyNumberFormat="1" applyFont="1" applyBorder="1" applyAlignment="1">
      <alignment horizontal="center" vertical="center"/>
    </xf>
    <xf numFmtId="0" fontId="3" fillId="0" borderId="19" xfId="5" applyNumberFormat="1" applyFont="1" applyBorder="1" applyAlignment="1">
      <alignment horizontal="center" vertical="center" wrapText="1"/>
    </xf>
    <xf numFmtId="0" fontId="3" fillId="0" borderId="0" xfId="2" applyNumberFormat="1" applyBorder="1" applyAlignment="1">
      <alignment horizontal="center"/>
    </xf>
    <xf numFmtId="0" fontId="2" fillId="2" borderId="16" xfId="2" applyNumberFormat="1" applyFont="1" applyFill="1" applyBorder="1" applyAlignment="1">
      <alignment horizontal="center" vertical="center" wrapText="1"/>
    </xf>
    <xf numFmtId="0" fontId="3" fillId="0" borderId="19" xfId="2" applyNumberFormat="1" applyFont="1" applyBorder="1" applyAlignment="1">
      <alignment horizontal="center" vertical="center" wrapText="1"/>
    </xf>
    <xf numFmtId="0" fontId="2" fillId="0" borderId="20" xfId="5" applyNumberFormat="1" applyFont="1" applyBorder="1" applyAlignment="1">
      <alignment vertical="top"/>
    </xf>
    <xf numFmtId="9" fontId="2" fillId="0" borderId="20" xfId="5" applyNumberFormat="1" applyFont="1" applyBorder="1" applyAlignment="1">
      <alignment horizontal="center" vertical="center"/>
    </xf>
    <xf numFmtId="0" fontId="2" fillId="0" borderId="20" xfId="5" applyNumberFormat="1" applyFont="1" applyBorder="1" applyAlignment="1">
      <alignment vertical="center" wrapText="1"/>
    </xf>
    <xf numFmtId="0" fontId="2" fillId="5" borderId="16" xfId="5" applyNumberFormat="1" applyFont="1" applyFill="1" applyBorder="1" applyAlignment="1">
      <alignment horizontal="center" vertical="center" wrapText="1"/>
    </xf>
    <xf numFmtId="9" fontId="2" fillId="0" borderId="20" xfId="2" applyNumberFormat="1" applyFont="1" applyFill="1" applyBorder="1" applyAlignment="1">
      <alignment horizontal="center" vertical="center" wrapText="1"/>
    </xf>
    <xf numFmtId="0" fontId="3" fillId="0" borderId="20" xfId="2" applyNumberFormat="1" applyFont="1" applyBorder="1" applyAlignment="1">
      <alignment horizontal="justify" vertical="center" wrapText="1"/>
    </xf>
    <xf numFmtId="0" fontId="8" fillId="0" borderId="0" xfId="2" applyFont="1" applyFill="1" applyBorder="1" applyAlignment="1">
      <alignment horizontal="center" vertical="center" wrapText="1"/>
    </xf>
    <xf numFmtId="0" fontId="3" fillId="0" borderId="0" xfId="2" applyFont="1" applyFill="1" applyBorder="1" applyAlignment="1" applyProtection="1">
      <alignment horizontal="left" vertical="center" wrapText="1"/>
      <protection locked="0"/>
    </xf>
    <xf numFmtId="0" fontId="8" fillId="0" borderId="0" xfId="2" applyFont="1" applyFill="1" applyBorder="1" applyAlignment="1">
      <alignment horizontal="left" vertical="center" wrapText="1"/>
    </xf>
    <xf numFmtId="0" fontId="3" fillId="4" borderId="0" xfId="2" applyFont="1" applyFill="1" applyBorder="1" applyAlignment="1" applyProtection="1">
      <alignment vertical="center" wrapText="1"/>
      <protection locked="0"/>
    </xf>
    <xf numFmtId="17" fontId="3" fillId="0" borderId="0" xfId="2" applyNumberFormat="1" applyFont="1" applyFill="1" applyBorder="1" applyAlignment="1" applyProtection="1">
      <alignment horizontal="center" vertical="center" wrapText="1"/>
      <protection locked="0"/>
    </xf>
    <xf numFmtId="9" fontId="3" fillId="0" borderId="0" xfId="2" applyNumberFormat="1" applyFont="1" applyFill="1" applyBorder="1" applyAlignment="1" applyProtection="1">
      <alignment horizontal="center" vertical="center" wrapText="1"/>
      <protection locked="0"/>
    </xf>
    <xf numFmtId="0" fontId="3" fillId="0" borderId="0" xfId="2" applyNumberFormat="1" applyFont="1" applyBorder="1" applyAlignment="1">
      <alignment horizontal="center"/>
    </xf>
    <xf numFmtId="0" fontId="3" fillId="0" borderId="0" xfId="2" applyNumberFormat="1" applyFont="1"/>
    <xf numFmtId="0" fontId="3" fillId="0" borderId="0" xfId="2" applyNumberFormat="1" applyFont="1" applyBorder="1"/>
    <xf numFmtId="0" fontId="3" fillId="0" borderId="27" xfId="2" applyNumberFormat="1" applyFont="1" applyBorder="1"/>
    <xf numFmtId="0" fontId="3" fillId="0" borderId="0" xfId="2" applyFont="1"/>
    <xf numFmtId="0" fontId="3" fillId="0" borderId="20" xfId="2" applyNumberFormat="1" applyFont="1" applyBorder="1" applyAlignment="1">
      <alignment horizontal="left" vertical="center" wrapText="1"/>
    </xf>
    <xf numFmtId="0" fontId="3" fillId="0" borderId="20" xfId="2" applyNumberFormat="1" applyFont="1" applyFill="1" applyBorder="1" applyAlignment="1">
      <alignment horizontal="left" vertical="center" wrapText="1"/>
    </xf>
    <xf numFmtId="0" fontId="3" fillId="0" borderId="19" xfId="2" applyNumberFormat="1" applyFont="1" applyBorder="1" applyAlignment="1">
      <alignment horizontal="left" vertical="center" wrapText="1"/>
    </xf>
    <xf numFmtId="0" fontId="3" fillId="0" borderId="0" xfId="2" applyNumberFormat="1" applyFont="1" applyBorder="1" applyAlignment="1"/>
    <xf numFmtId="0" fontId="3" fillId="0" borderId="0" xfId="2" applyNumberFormat="1" applyFont="1" applyBorder="1" applyAlignment="1">
      <alignment horizontal="center" vertical="top" wrapText="1"/>
    </xf>
    <xf numFmtId="9" fontId="3" fillId="0" borderId="20" xfId="2" applyNumberFormat="1" applyFont="1" applyBorder="1" applyAlignment="1">
      <alignment horizontal="center" vertical="center"/>
    </xf>
    <xf numFmtId="0" fontId="2" fillId="0" borderId="27" xfId="2" applyNumberFormat="1" applyFont="1" applyBorder="1"/>
    <xf numFmtId="0" fontId="3" fillId="0" borderId="19" xfId="2" applyNumberFormat="1" applyFont="1" applyFill="1" applyBorder="1" applyAlignment="1">
      <alignment horizontal="justify" vertical="top" wrapText="1"/>
    </xf>
    <xf numFmtId="0" fontId="16" fillId="0" borderId="0" xfId="5" applyFont="1" applyFill="1"/>
    <xf numFmtId="9" fontId="2" fillId="0" borderId="20" xfId="4" applyFont="1" applyFill="1" applyBorder="1" applyAlignment="1">
      <alignment horizontal="center" vertical="center" wrapText="1"/>
    </xf>
    <xf numFmtId="0" fontId="2" fillId="0" borderId="0" xfId="3" applyNumberFormat="1" applyFont="1"/>
    <xf numFmtId="2" fontId="12" fillId="0" borderId="0" xfId="3" applyNumberFormat="1" applyAlignment="1">
      <alignment horizontal="center"/>
    </xf>
    <xf numFmtId="0" fontId="2" fillId="0" borderId="0" xfId="3" applyFont="1"/>
    <xf numFmtId="0" fontId="3" fillId="4" borderId="35" xfId="3" applyFont="1" applyFill="1" applyBorder="1" applyAlignment="1">
      <alignment horizontal="justify" vertical="center" wrapText="1"/>
    </xf>
    <xf numFmtId="0" fontId="3" fillId="4" borderId="19" xfId="3" applyFont="1" applyFill="1" applyBorder="1" applyAlignment="1">
      <alignment horizontal="justify" vertical="center" wrapText="1"/>
    </xf>
    <xf numFmtId="0" fontId="3" fillId="4" borderId="43" xfId="3" applyFont="1" applyFill="1" applyBorder="1" applyAlignment="1">
      <alignment horizontal="justify" vertical="center" wrapText="1"/>
    </xf>
    <xf numFmtId="0" fontId="3" fillId="4" borderId="15" xfId="3" applyFont="1" applyFill="1" applyBorder="1" applyAlignment="1">
      <alignment horizontal="justify" vertical="center" wrapText="1"/>
    </xf>
    <xf numFmtId="0" fontId="3" fillId="0" borderId="0" xfId="3" applyNumberFormat="1" applyFont="1" applyAlignment="1">
      <alignment horizontal="justify"/>
    </xf>
    <xf numFmtId="0" fontId="3" fillId="0" borderId="0" xfId="3" applyNumberFormat="1" applyFont="1" applyAlignment="1">
      <alignment horizontal="center"/>
    </xf>
    <xf numFmtId="0" fontId="3" fillId="0" borderId="0" xfId="3" applyFont="1" applyAlignment="1">
      <alignment horizontal="center"/>
    </xf>
    <xf numFmtId="9" fontId="3" fillId="0" borderId="0" xfId="3" applyNumberFormat="1" applyFont="1" applyAlignment="1">
      <alignment horizontal="center"/>
    </xf>
    <xf numFmtId="0" fontId="3" fillId="0" borderId="0" xfId="3" applyNumberFormat="1" applyFont="1"/>
    <xf numFmtId="0" fontId="3" fillId="0" borderId="0" xfId="3" applyNumberFormat="1" applyFont="1" applyAlignment="1">
      <alignment horizontal="center" vertical="center"/>
    </xf>
    <xf numFmtId="9" fontId="3" fillId="0" borderId="0" xfId="3" applyNumberFormat="1" applyFont="1" applyBorder="1" applyAlignment="1">
      <alignment horizontal="center"/>
    </xf>
    <xf numFmtId="0" fontId="3" fillId="0" borderId="0" xfId="3" applyNumberFormat="1" applyFont="1" applyBorder="1"/>
    <xf numFmtId="0" fontId="3" fillId="0" borderId="0" xfId="3" applyNumberFormat="1" applyFont="1" applyBorder="1" applyAlignment="1">
      <alignment horizontal="center" vertical="center"/>
    </xf>
    <xf numFmtId="0" fontId="4" fillId="0" borderId="0" xfId="3" applyNumberFormat="1" applyFont="1" applyBorder="1" applyAlignment="1">
      <alignment horizontal="center" vertical="center" wrapText="1"/>
    </xf>
    <xf numFmtId="0" fontId="12" fillId="0" borderId="0" xfId="3" applyNumberFormat="1" applyBorder="1" applyAlignment="1">
      <alignment horizontal="center" vertical="center"/>
    </xf>
    <xf numFmtId="0" fontId="3" fillId="4" borderId="16" xfId="3" applyNumberFormat="1" applyFont="1" applyFill="1" applyBorder="1" applyAlignment="1">
      <alignment horizontal="justify" vertical="top" wrapText="1"/>
    </xf>
    <xf numFmtId="0" fontId="3" fillId="0" borderId="20" xfId="5" applyNumberFormat="1" applyFont="1" applyBorder="1" applyAlignment="1">
      <alignment vertical="top"/>
    </xf>
    <xf numFmtId="0" fontId="3" fillId="0" borderId="20" xfId="5" applyNumberFormat="1" applyFont="1" applyBorder="1" applyAlignment="1">
      <alignment horizontal="justify" vertical="top" wrapText="1"/>
    </xf>
    <xf numFmtId="0" fontId="2" fillId="2" borderId="20" xfId="5" applyNumberFormat="1" applyFont="1" applyFill="1" applyBorder="1" applyAlignment="1">
      <alignment horizontal="center" vertical="top" wrapText="1"/>
    </xf>
    <xf numFmtId="0" fontId="2" fillId="2" borderId="16" xfId="5" applyNumberFormat="1" applyFont="1" applyFill="1" applyBorder="1" applyAlignment="1">
      <alignment horizontal="center" vertical="center" wrapText="1"/>
    </xf>
    <xf numFmtId="0" fontId="3" fillId="0" borderId="20" xfId="5" applyNumberFormat="1" applyFont="1" applyFill="1" applyBorder="1" applyAlignment="1">
      <alignment horizontal="justify" vertical="center" wrapText="1"/>
    </xf>
    <xf numFmtId="0" fontId="2" fillId="2" borderId="16" xfId="1" applyNumberFormat="1" applyFont="1" applyFill="1" applyBorder="1" applyAlignment="1">
      <alignment horizontal="center" vertical="center" wrapText="1"/>
    </xf>
    <xf numFmtId="0" fontId="3" fillId="0" borderId="19" xfId="1" applyNumberFormat="1" applyFont="1" applyBorder="1" applyAlignment="1">
      <alignment horizontal="center" vertical="center" wrapText="1"/>
    </xf>
    <xf numFmtId="0" fontId="3" fillId="0" borderId="19" xfId="1" applyNumberFormat="1" applyFont="1" applyBorder="1" applyAlignment="1">
      <alignment horizontal="justify" vertical="center" wrapText="1"/>
    </xf>
    <xf numFmtId="9" fontId="3" fillId="0" borderId="19" xfId="1" applyNumberFormat="1" applyFont="1" applyBorder="1" applyAlignment="1">
      <alignment horizontal="center" vertical="center"/>
    </xf>
    <xf numFmtId="14" fontId="3" fillId="0" borderId="19" xfId="1" applyNumberFormat="1" applyFont="1" applyBorder="1" applyAlignment="1">
      <alignment horizontal="center" vertical="center" wrapText="1"/>
    </xf>
    <xf numFmtId="0" fontId="2" fillId="0" borderId="27" xfId="2" applyNumberFormat="1" applyFont="1" applyBorder="1" applyAlignment="1"/>
    <xf numFmtId="0" fontId="3" fillId="0" borderId="19" xfId="3" applyNumberFormat="1" applyFont="1" applyBorder="1" applyAlignment="1">
      <alignment horizontal="center" vertical="justify" wrapText="1"/>
    </xf>
    <xf numFmtId="14" fontId="3" fillId="0" borderId="22" xfId="3" applyNumberFormat="1" applyFont="1" applyBorder="1" applyAlignment="1">
      <alignment horizontal="center" vertical="center"/>
    </xf>
    <xf numFmtId="0" fontId="3" fillId="0" borderId="27" xfId="3" applyNumberFormat="1" applyFont="1" applyBorder="1"/>
    <xf numFmtId="9" fontId="2" fillId="0" borderId="20" xfId="3" applyNumberFormat="1" applyFont="1" applyFill="1" applyBorder="1" applyAlignment="1">
      <alignment horizontal="center" vertical="center" wrapText="1"/>
    </xf>
    <xf numFmtId="0" fontId="3" fillId="0" borderId="0" xfId="2" applyBorder="1"/>
    <xf numFmtId="9" fontId="3" fillId="0" borderId="20" xfId="2" applyNumberFormat="1" applyFont="1" applyBorder="1" applyAlignment="1">
      <alignment horizontal="center" vertical="center" wrapText="1"/>
    </xf>
    <xf numFmtId="0" fontId="3" fillId="0" borderId="0" xfId="2" applyNumberFormat="1" applyFont="1" applyFill="1" applyBorder="1"/>
    <xf numFmtId="0" fontId="3" fillId="0" borderId="19" xfId="3" applyNumberFormat="1" applyFont="1" applyFill="1" applyBorder="1" applyAlignment="1">
      <alignment vertical="center" wrapText="1"/>
    </xf>
    <xf numFmtId="0" fontId="17" fillId="0" borderId="0" xfId="1" applyFont="1"/>
    <xf numFmtId="0" fontId="17" fillId="0" borderId="0" xfId="1" applyNumberFormat="1" applyFont="1"/>
    <xf numFmtId="0" fontId="17" fillId="0" borderId="26" xfId="1" applyNumberFormat="1" applyFont="1" applyBorder="1"/>
    <xf numFmtId="0" fontId="3" fillId="0" borderId="0" xfId="1" applyFont="1"/>
    <xf numFmtId="0" fontId="3" fillId="0" borderId="0" xfId="1" applyNumberFormat="1" applyFont="1"/>
    <xf numFmtId="0" fontId="3" fillId="0" borderId="26" xfId="1" applyNumberFormat="1" applyFont="1" applyBorder="1" applyAlignment="1"/>
    <xf numFmtId="0" fontId="3" fillId="0" borderId="0" xfId="1" applyNumberFormat="1" applyFont="1" applyBorder="1" applyAlignment="1"/>
    <xf numFmtId="0" fontId="3" fillId="0" borderId="0" xfId="1" applyNumberFormat="1" applyFont="1" applyBorder="1"/>
    <xf numFmtId="0" fontId="3" fillId="0" borderId="0" xfId="1" applyNumberFormat="1" applyFont="1" applyAlignment="1">
      <alignment horizontal="center"/>
    </xf>
    <xf numFmtId="0" fontId="3" fillId="0" borderId="26" xfId="1" applyNumberFormat="1" applyFont="1" applyBorder="1"/>
    <xf numFmtId="0" fontId="3" fillId="0" borderId="26" xfId="1" applyNumberFormat="1" applyFont="1" applyBorder="1" applyAlignment="1">
      <alignment horizontal="center"/>
    </xf>
    <xf numFmtId="14" fontId="3" fillId="0" borderId="22" xfId="1" applyNumberFormat="1" applyFont="1" applyBorder="1" applyAlignment="1">
      <alignment horizontal="center" vertical="center"/>
    </xf>
    <xf numFmtId="14" fontId="3" fillId="0" borderId="19" xfId="1" applyNumberFormat="1" applyFont="1" applyBorder="1" applyAlignment="1">
      <alignment horizontal="center" vertical="center"/>
    </xf>
    <xf numFmtId="14" fontId="3" fillId="0" borderId="20" xfId="1" applyNumberFormat="1" applyFont="1" applyBorder="1" applyAlignment="1">
      <alignment horizontal="center" vertical="center" wrapText="1"/>
    </xf>
    <xf numFmtId="164" fontId="3" fillId="0" borderId="19" xfId="1" applyNumberFormat="1" applyFont="1" applyBorder="1" applyAlignment="1">
      <alignment vertical="center" wrapText="1"/>
    </xf>
    <xf numFmtId="0" fontId="2" fillId="0" borderId="20" xfId="1" applyFont="1" applyBorder="1" applyAlignment="1">
      <alignment vertical="center" wrapText="1"/>
    </xf>
    <xf numFmtId="0" fontId="3" fillId="0" borderId="27" xfId="1" applyNumberFormat="1" applyFont="1" applyBorder="1"/>
    <xf numFmtId="14" fontId="3" fillId="0" borderId="0" xfId="1" applyNumberFormat="1" applyFont="1" applyFill="1" applyAlignment="1">
      <alignment vertical="center" wrapText="1"/>
    </xf>
    <xf numFmtId="0" fontId="3" fillId="0" borderId="24" xfId="1" applyNumberFormat="1" applyFont="1" applyBorder="1" applyAlignment="1">
      <alignment vertical="top" wrapText="1"/>
    </xf>
    <xf numFmtId="9" fontId="2" fillId="0" borderId="19" xfId="1" applyNumberFormat="1" applyFont="1" applyFill="1" applyBorder="1" applyAlignment="1">
      <alignment horizontal="center" vertical="center" wrapText="1"/>
    </xf>
    <xf numFmtId="14" fontId="3" fillId="0" borderId="20" xfId="5" applyNumberFormat="1" applyFont="1" applyBorder="1" applyAlignment="1">
      <alignment vertical="center" wrapText="1"/>
    </xf>
    <xf numFmtId="0" fontId="3" fillId="0" borderId="20" xfId="5" quotePrefix="1" applyFont="1" applyBorder="1" applyAlignment="1">
      <alignment vertical="center" wrapText="1"/>
    </xf>
    <xf numFmtId="0" fontId="3" fillId="0" borderId="20" xfId="5" applyFont="1" applyBorder="1" applyAlignment="1">
      <alignment vertical="center" wrapText="1"/>
    </xf>
    <xf numFmtId="0" fontId="3" fillId="0" borderId="31" xfId="5" applyFont="1" applyBorder="1" applyAlignment="1">
      <alignment vertical="center" wrapText="1"/>
    </xf>
    <xf numFmtId="0" fontId="3" fillId="0" borderId="19" xfId="5" applyNumberFormat="1" applyFont="1" applyBorder="1" applyAlignment="1">
      <alignment vertical="top" wrapText="1"/>
    </xf>
    <xf numFmtId="14" fontId="3" fillId="0" borderId="19" xfId="5" applyNumberFormat="1" applyFont="1" applyBorder="1" applyAlignment="1">
      <alignment horizontal="center" vertical="center"/>
    </xf>
    <xf numFmtId="14" fontId="3" fillId="0" borderId="20" xfId="5" applyNumberFormat="1" applyFont="1" applyBorder="1" applyAlignment="1">
      <alignment horizontal="center" vertical="center" wrapText="1"/>
    </xf>
    <xf numFmtId="0" fontId="3" fillId="0" borderId="19" xfId="5" applyNumberFormat="1" applyFont="1" applyFill="1" applyBorder="1" applyAlignment="1">
      <alignment vertical="center" wrapText="1"/>
    </xf>
    <xf numFmtId="0" fontId="8" fillId="0" borderId="19" xfId="5" applyNumberFormat="1" applyFont="1" applyBorder="1" applyAlignment="1">
      <alignment vertical="center" wrapText="1"/>
    </xf>
    <xf numFmtId="0" fontId="3" fillId="0" borderId="20" xfId="5" applyNumberFormat="1" applyFont="1" applyFill="1" applyBorder="1" applyAlignment="1">
      <alignment horizontal="left" wrapText="1"/>
    </xf>
    <xf numFmtId="9" fontId="3" fillId="0" borderId="19" xfId="5" applyNumberFormat="1" applyFont="1" applyFill="1" applyBorder="1" applyAlignment="1">
      <alignment horizontal="center" vertical="center"/>
    </xf>
    <xf numFmtId="14" fontId="3" fillId="0" borderId="20" xfId="5" applyNumberFormat="1" applyFont="1" applyBorder="1" applyAlignment="1">
      <alignment vertical="center"/>
    </xf>
    <xf numFmtId="0" fontId="3" fillId="0" borderId="20" xfId="5" quotePrefix="1" applyNumberFormat="1" applyFont="1" applyBorder="1" applyAlignment="1">
      <alignment vertical="center" wrapText="1"/>
    </xf>
    <xf numFmtId="0" fontId="14" fillId="0" borderId="0" xfId="5" applyAlignment="1">
      <alignment vertical="center" wrapText="1"/>
    </xf>
    <xf numFmtId="14" fontId="3" fillId="0" borderId="22" xfId="5" applyNumberFormat="1" applyFont="1" applyBorder="1" applyAlignment="1">
      <alignment horizontal="left" vertical="center"/>
    </xf>
    <xf numFmtId="0" fontId="3" fillId="0" borderId="10" xfId="5" applyNumberFormat="1" applyFont="1" applyBorder="1" applyAlignment="1">
      <alignment horizontal="left" vertical="center" wrapText="1"/>
    </xf>
    <xf numFmtId="0" fontId="3" fillId="0" borderId="0" xfId="5" applyFont="1"/>
    <xf numFmtId="14" fontId="3" fillId="0" borderId="20" xfId="5" applyNumberFormat="1" applyFont="1" applyBorder="1" applyAlignment="1">
      <alignment horizontal="center" vertical="center"/>
    </xf>
    <xf numFmtId="0" fontId="2" fillId="0" borderId="24" xfId="5" applyNumberFormat="1" applyFont="1" applyBorder="1" applyAlignment="1">
      <alignment horizontal="left" vertical="center" wrapText="1"/>
    </xf>
    <xf numFmtId="0" fontId="3" fillId="0" borderId="0" xfId="8"/>
    <xf numFmtId="0" fontId="3" fillId="0" borderId="0" xfId="8" applyNumberFormat="1"/>
    <xf numFmtId="0" fontId="3" fillId="0" borderId="26" xfId="8" applyNumberFormat="1" applyBorder="1"/>
    <xf numFmtId="0" fontId="3" fillId="0" borderId="27" xfId="8" applyNumberFormat="1" applyBorder="1"/>
    <xf numFmtId="0" fontId="2" fillId="0" borderId="0" xfId="8" applyNumberFormat="1" applyFont="1"/>
    <xf numFmtId="0" fontId="3" fillId="0" borderId="0" xfId="8" applyNumberFormat="1" applyBorder="1"/>
    <xf numFmtId="0" fontId="4" fillId="0" borderId="0" xfId="8" applyNumberFormat="1" applyFont="1" applyBorder="1"/>
    <xf numFmtId="0" fontId="4" fillId="0" borderId="0" xfId="8" applyNumberFormat="1" applyFont="1"/>
    <xf numFmtId="0" fontId="3" fillId="0" borderId="26" xfId="8" applyNumberFormat="1" applyBorder="1" applyAlignment="1"/>
    <xf numFmtId="0" fontId="2" fillId="0" borderId="26" xfId="8" applyNumberFormat="1" applyFont="1" applyBorder="1"/>
    <xf numFmtId="9" fontId="2" fillId="0" borderId="26" xfId="8" applyNumberFormat="1" applyFont="1" applyBorder="1"/>
    <xf numFmtId="0" fontId="3" fillId="0" borderId="0" xfId="8" applyAlignment="1">
      <alignment wrapText="1"/>
    </xf>
    <xf numFmtId="0" fontId="3" fillId="0" borderId="19" xfId="8" applyNumberFormat="1" applyFont="1" applyBorder="1" applyAlignment="1">
      <alignment horizontal="center" vertical="center"/>
    </xf>
    <xf numFmtId="0" fontId="3" fillId="0" borderId="19" xfId="8" applyNumberFormat="1" applyFont="1" applyBorder="1" applyAlignment="1">
      <alignment vertical="center" wrapText="1"/>
    </xf>
    <xf numFmtId="17" fontId="3" fillId="0" borderId="19" xfId="8" applyNumberFormat="1" applyFont="1" applyBorder="1" applyAlignment="1">
      <alignment horizontal="center" vertical="center"/>
    </xf>
    <xf numFmtId="0" fontId="3" fillId="0" borderId="20" xfId="8" applyNumberFormat="1" applyFont="1" applyBorder="1" applyAlignment="1">
      <alignment horizontal="center" vertical="center" wrapText="1"/>
    </xf>
    <xf numFmtId="0" fontId="3" fillId="0" borderId="20" xfId="8" applyFont="1" applyBorder="1" applyAlignment="1">
      <alignment horizontal="justify" vertical="center" wrapText="1"/>
    </xf>
    <xf numFmtId="0" fontId="3" fillId="0" borderId="20" xfId="8" applyFont="1" applyBorder="1" applyAlignment="1">
      <alignment horizontal="center" vertical="center" wrapText="1"/>
    </xf>
    <xf numFmtId="0" fontId="3" fillId="4" borderId="19" xfId="8" applyNumberFormat="1" applyFont="1" applyFill="1" applyBorder="1" applyAlignment="1">
      <alignment horizontal="justify" vertical="center" wrapText="1"/>
    </xf>
    <xf numFmtId="9" fontId="3" fillId="0" borderId="19" xfId="8" applyNumberFormat="1" applyFont="1" applyBorder="1" applyAlignment="1">
      <alignment horizontal="center" vertical="center"/>
    </xf>
    <xf numFmtId="9" fontId="3" fillId="0" borderId="20" xfId="8" applyNumberFormat="1" applyFont="1" applyBorder="1" applyAlignment="1">
      <alignment horizontal="justify" vertical="center" wrapText="1"/>
    </xf>
    <xf numFmtId="0" fontId="3" fillId="0" borderId="19" xfId="8" applyNumberFormat="1" applyFont="1" applyBorder="1" applyAlignment="1">
      <alignment horizontal="justify" vertical="center" wrapText="1"/>
    </xf>
    <xf numFmtId="0" fontId="3" fillId="0" borderId="20" xfId="8" applyNumberFormat="1" applyFont="1" applyBorder="1" applyAlignment="1">
      <alignment horizontal="justify" vertical="center" wrapText="1"/>
    </xf>
    <xf numFmtId="0" fontId="3" fillId="0" borderId="20" xfId="8" applyNumberFormat="1" applyFont="1" applyFill="1" applyBorder="1" applyAlignment="1">
      <alignment horizontal="justify" vertical="center" wrapText="1"/>
    </xf>
    <xf numFmtId="0" fontId="3" fillId="0" borderId="20" xfId="8" applyNumberFormat="1" applyFont="1" applyBorder="1" applyAlignment="1">
      <alignment vertical="center" wrapText="1"/>
    </xf>
    <xf numFmtId="0" fontId="3" fillId="4" borderId="20" xfId="8" applyNumberFormat="1" applyFont="1" applyFill="1" applyBorder="1" applyAlignment="1">
      <alignment horizontal="justify" vertical="center" wrapText="1"/>
    </xf>
    <xf numFmtId="9" fontId="3" fillId="0" borderId="19" xfId="8" applyNumberFormat="1" applyFont="1" applyBorder="1" applyAlignment="1">
      <alignment horizontal="center" vertical="center" wrapText="1"/>
    </xf>
    <xf numFmtId="0" fontId="3" fillId="4" borderId="20" xfId="8" applyNumberFormat="1" applyFont="1" applyFill="1" applyBorder="1" applyAlignment="1">
      <alignment horizontal="center" vertical="center" wrapText="1"/>
    </xf>
    <xf numFmtId="0" fontId="3" fillId="4" borderId="19" xfId="8" applyNumberFormat="1" applyFont="1" applyFill="1" applyBorder="1" applyAlignment="1">
      <alignment horizontal="center" vertical="center" wrapText="1"/>
    </xf>
    <xf numFmtId="0" fontId="3" fillId="0" borderId="20" xfId="8" applyNumberFormat="1" applyFont="1" applyBorder="1" applyAlignment="1">
      <alignment horizontal="center" vertical="center"/>
    </xf>
    <xf numFmtId="0" fontId="3" fillId="0" borderId="20" xfId="8" applyNumberFormat="1" applyBorder="1" applyAlignment="1">
      <alignment horizontal="justify" vertical="center" wrapText="1"/>
    </xf>
    <xf numFmtId="0" fontId="2" fillId="2" borderId="16" xfId="8" applyNumberFormat="1" applyFont="1" applyFill="1" applyBorder="1" applyAlignment="1">
      <alignment horizontal="center" vertical="center" wrapText="1"/>
    </xf>
    <xf numFmtId="0" fontId="2" fillId="0" borderId="27" xfId="8" applyNumberFormat="1" applyFont="1" applyBorder="1"/>
    <xf numFmtId="0" fontId="3" fillId="0" borderId="12" xfId="8" applyNumberFormat="1" applyFont="1" applyBorder="1" applyAlignment="1">
      <alignment horizontal="center" vertical="center" wrapText="1"/>
    </xf>
    <xf numFmtId="0" fontId="3" fillId="0" borderId="13" xfId="8" applyNumberFormat="1" applyFont="1" applyBorder="1" applyAlignment="1">
      <alignment horizontal="center" vertical="center" wrapText="1"/>
    </xf>
    <xf numFmtId="0" fontId="3" fillId="0" borderId="1" xfId="8" applyNumberFormat="1" applyBorder="1" applyAlignment="1">
      <alignment horizontal="center"/>
    </xf>
    <xf numFmtId="0" fontId="3" fillId="0" borderId="2" xfId="8" applyNumberFormat="1" applyBorder="1" applyAlignment="1">
      <alignment horizontal="center"/>
    </xf>
    <xf numFmtId="0" fontId="3" fillId="0" borderId="3" xfId="8" applyNumberFormat="1" applyBorder="1" applyAlignment="1">
      <alignment horizontal="center"/>
    </xf>
    <xf numFmtId="0" fontId="3" fillId="0" borderId="4" xfId="8" applyNumberFormat="1" applyBorder="1" applyAlignment="1">
      <alignment horizontal="center"/>
    </xf>
    <xf numFmtId="0" fontId="3" fillId="0" borderId="0" xfId="8" applyNumberFormat="1" applyBorder="1" applyAlignment="1">
      <alignment horizontal="center"/>
    </xf>
    <xf numFmtId="0" fontId="3" fillId="0" borderId="5" xfId="8" applyNumberFormat="1" applyBorder="1" applyAlignment="1">
      <alignment horizontal="center"/>
    </xf>
    <xf numFmtId="0" fontId="3" fillId="0" borderId="6" xfId="8" applyNumberFormat="1" applyBorder="1" applyAlignment="1">
      <alignment horizontal="center"/>
    </xf>
    <xf numFmtId="0" fontId="3" fillId="0" borderId="7" xfId="8" applyNumberFormat="1" applyBorder="1" applyAlignment="1">
      <alignment horizontal="center"/>
    </xf>
    <xf numFmtId="0" fontId="3" fillId="0" borderId="8" xfId="8" applyNumberFormat="1" applyBorder="1" applyAlignment="1">
      <alignment horizontal="center"/>
    </xf>
    <xf numFmtId="0" fontId="1" fillId="0" borderId="0" xfId="8" applyNumberFormat="1" applyFont="1" applyBorder="1" applyAlignment="1">
      <alignment horizontal="center" wrapText="1"/>
    </xf>
    <xf numFmtId="0" fontId="2" fillId="2" borderId="9" xfId="8" applyNumberFormat="1" applyFont="1" applyFill="1" applyBorder="1" applyAlignment="1">
      <alignment horizontal="center" vertical="center" wrapText="1"/>
    </xf>
    <xf numFmtId="0" fontId="2" fillId="2" borderId="15" xfId="8" applyNumberFormat="1" applyFont="1" applyFill="1" applyBorder="1" applyAlignment="1">
      <alignment horizontal="center" vertical="center" wrapText="1"/>
    </xf>
    <xf numFmtId="0" fontId="2" fillId="2" borderId="10" xfId="8" applyNumberFormat="1" applyFont="1" applyFill="1" applyBorder="1" applyAlignment="1">
      <alignment horizontal="center" vertical="center" wrapText="1"/>
    </xf>
    <xf numFmtId="0" fontId="2" fillId="2" borderId="16" xfId="8" applyNumberFormat="1" applyFont="1" applyFill="1" applyBorder="1" applyAlignment="1">
      <alignment horizontal="center" vertical="center" wrapText="1"/>
    </xf>
    <xf numFmtId="0" fontId="2" fillId="2" borderId="11" xfId="8" applyNumberFormat="1" applyFont="1" applyFill="1" applyBorder="1" applyAlignment="1">
      <alignment horizontal="center" vertical="center" wrapText="1"/>
    </xf>
    <xf numFmtId="0" fontId="2" fillId="2" borderId="17" xfId="8" applyNumberFormat="1" applyFont="1" applyFill="1" applyBorder="1" applyAlignment="1">
      <alignment horizontal="center" vertical="center" wrapText="1"/>
    </xf>
    <xf numFmtId="0" fontId="2" fillId="2" borderId="12" xfId="8" applyNumberFormat="1" applyFont="1" applyFill="1" applyBorder="1" applyAlignment="1">
      <alignment horizontal="center" vertical="center" wrapText="1"/>
    </xf>
    <xf numFmtId="0" fontId="2" fillId="2" borderId="13" xfId="8" applyNumberFormat="1" applyFont="1" applyFill="1" applyBorder="1" applyAlignment="1">
      <alignment horizontal="center" vertical="center" wrapText="1"/>
    </xf>
    <xf numFmtId="0" fontId="2" fillId="2" borderId="14" xfId="8" applyNumberFormat="1" applyFont="1" applyFill="1" applyBorder="1" applyAlignment="1">
      <alignment horizontal="center" vertical="center" wrapText="1"/>
    </xf>
    <xf numFmtId="0" fontId="2" fillId="2" borderId="18" xfId="8" applyNumberFormat="1" applyFont="1" applyFill="1" applyBorder="1" applyAlignment="1">
      <alignment horizontal="center" vertical="center" wrapText="1"/>
    </xf>
    <xf numFmtId="0" fontId="2" fillId="2" borderId="1" xfId="8" applyNumberFormat="1" applyFont="1" applyFill="1" applyBorder="1" applyAlignment="1">
      <alignment horizontal="center" vertical="center" wrapText="1"/>
    </xf>
    <xf numFmtId="0" fontId="2" fillId="2" borderId="3" xfId="8" applyNumberFormat="1" applyFont="1" applyFill="1" applyBorder="1" applyAlignment="1">
      <alignment horizontal="center" vertical="center" wrapText="1"/>
    </xf>
    <xf numFmtId="0" fontId="2" fillId="2" borderId="6" xfId="8" applyNumberFormat="1" applyFont="1" applyFill="1" applyBorder="1" applyAlignment="1">
      <alignment horizontal="center" vertical="center" wrapText="1"/>
    </xf>
    <xf numFmtId="0" fontId="2" fillId="2" borderId="8" xfId="8" applyNumberFormat="1" applyFont="1" applyFill="1" applyBorder="1" applyAlignment="1">
      <alignment horizontal="center" vertical="center" wrapText="1"/>
    </xf>
    <xf numFmtId="0" fontId="2" fillId="0" borderId="7" xfId="8" applyNumberFormat="1" applyFont="1" applyBorder="1" applyAlignment="1">
      <alignment horizontal="left" wrapText="1"/>
    </xf>
    <xf numFmtId="0" fontId="5" fillId="0" borderId="0" xfId="8" applyNumberFormat="1" applyFont="1" applyBorder="1" applyAlignment="1">
      <alignment horizontal="center" vertical="top" wrapText="1"/>
    </xf>
    <xf numFmtId="0" fontId="5" fillId="0" borderId="28" xfId="8" applyNumberFormat="1" applyFont="1" applyBorder="1" applyAlignment="1">
      <alignment horizontal="center" vertical="top" wrapText="1"/>
    </xf>
    <xf numFmtId="0" fontId="3" fillId="0" borderId="23" xfId="8" applyNumberFormat="1" applyFont="1" applyBorder="1" applyAlignment="1">
      <alignment horizontal="justify" vertical="center" wrapText="1"/>
    </xf>
    <xf numFmtId="0" fontId="3" fillId="0" borderId="24" xfId="8" applyNumberFormat="1" applyBorder="1" applyAlignment="1">
      <alignment horizontal="justify" vertical="center" wrapText="1"/>
    </xf>
    <xf numFmtId="0" fontId="2" fillId="0" borderId="27" xfId="8" applyNumberFormat="1" applyFont="1" applyBorder="1"/>
    <xf numFmtId="0" fontId="2" fillId="0" borderId="23" xfId="5" applyNumberFormat="1" applyFont="1" applyBorder="1" applyAlignment="1">
      <alignment vertical="top"/>
    </xf>
    <xf numFmtId="0" fontId="2" fillId="0" borderId="24" xfId="5" applyNumberFormat="1" applyFont="1" applyBorder="1" applyAlignment="1">
      <alignment vertical="top"/>
    </xf>
    <xf numFmtId="0" fontId="3" fillId="0" borderId="32" xfId="5" applyNumberFormat="1" applyFont="1" applyBorder="1" applyAlignment="1">
      <alignment vertical="top"/>
    </xf>
    <xf numFmtId="0" fontId="3" fillId="0" borderId="26" xfId="5" applyNumberFormat="1" applyFont="1" applyBorder="1" applyAlignment="1">
      <alignment vertical="top"/>
    </xf>
    <xf numFmtId="0" fontId="3" fillId="0" borderId="33" xfId="5" applyNumberFormat="1" applyFont="1" applyBorder="1" applyAlignment="1">
      <alignment vertical="top"/>
    </xf>
    <xf numFmtId="0" fontId="2" fillId="0" borderId="20" xfId="5" applyNumberFormat="1" applyFont="1" applyBorder="1" applyAlignment="1">
      <alignment horizontal="left" vertical="top"/>
    </xf>
    <xf numFmtId="0" fontId="2" fillId="0" borderId="23" xfId="5" applyFont="1" applyBorder="1" applyAlignment="1">
      <alignment wrapText="1"/>
    </xf>
    <xf numFmtId="0" fontId="2" fillId="0" borderId="25" xfId="5" applyFont="1" applyBorder="1" applyAlignment="1">
      <alignment wrapText="1"/>
    </xf>
    <xf numFmtId="0" fontId="2" fillId="0" borderId="24" xfId="5" applyFont="1" applyBorder="1" applyAlignment="1">
      <alignment wrapText="1"/>
    </xf>
    <xf numFmtId="0" fontId="3" fillId="0" borderId="1" xfId="5" applyNumberFormat="1" applyFont="1" applyBorder="1" applyAlignment="1">
      <alignment horizontal="center"/>
    </xf>
    <xf numFmtId="0" fontId="3" fillId="0" borderId="2" xfId="5" applyNumberFormat="1" applyFont="1" applyBorder="1" applyAlignment="1">
      <alignment horizontal="center"/>
    </xf>
    <xf numFmtId="0" fontId="3" fillId="0" borderId="3" xfId="5" applyNumberFormat="1" applyFont="1" applyBorder="1" applyAlignment="1">
      <alignment horizontal="center"/>
    </xf>
    <xf numFmtId="0" fontId="3" fillId="0" borderId="4" xfId="5" applyNumberFormat="1" applyFont="1" applyBorder="1" applyAlignment="1">
      <alignment horizontal="center"/>
    </xf>
    <xf numFmtId="0" fontId="3" fillId="0" borderId="0" xfId="5" applyNumberFormat="1" applyFont="1" applyBorder="1" applyAlignment="1">
      <alignment horizontal="center"/>
    </xf>
    <xf numFmtId="0" fontId="3" fillId="0" borderId="5" xfId="5" applyNumberFormat="1" applyFont="1" applyBorder="1" applyAlignment="1">
      <alignment horizontal="center"/>
    </xf>
    <xf numFmtId="0" fontId="3" fillId="0" borderId="6" xfId="5" applyNumberFormat="1" applyFont="1" applyBorder="1" applyAlignment="1">
      <alignment horizontal="center"/>
    </xf>
    <xf numFmtId="0" fontId="3" fillId="0" borderId="7" xfId="5" applyNumberFormat="1" applyFont="1" applyBorder="1" applyAlignment="1">
      <alignment horizontal="center"/>
    </xf>
    <xf numFmtId="0" fontId="3" fillId="0" borderId="8" xfId="5" applyNumberFormat="1" applyFont="1" applyBorder="1" applyAlignment="1">
      <alignment horizontal="center"/>
    </xf>
    <xf numFmtId="0" fontId="1" fillId="0" borderId="0" xfId="5" applyNumberFormat="1" applyFont="1" applyBorder="1" applyAlignment="1">
      <alignment horizontal="center" wrapText="1"/>
    </xf>
    <xf numFmtId="0" fontId="2" fillId="2" borderId="9" xfId="5" applyNumberFormat="1" applyFont="1" applyFill="1" applyBorder="1" applyAlignment="1">
      <alignment horizontal="center" vertical="center" wrapText="1"/>
    </xf>
    <xf numFmtId="0" fontId="2" fillId="2" borderId="15" xfId="5" applyNumberFormat="1" applyFont="1" applyFill="1" applyBorder="1" applyAlignment="1">
      <alignment horizontal="center" vertical="center" wrapText="1"/>
    </xf>
    <xf numFmtId="0" fontId="2" fillId="2" borderId="10" xfId="5" applyNumberFormat="1" applyFont="1" applyFill="1" applyBorder="1" applyAlignment="1">
      <alignment horizontal="center" vertical="center" wrapText="1"/>
    </xf>
    <xf numFmtId="0" fontId="2" fillId="2" borderId="16" xfId="5" applyNumberFormat="1" applyFont="1" applyFill="1" applyBorder="1" applyAlignment="1">
      <alignment horizontal="center" vertical="center" wrapText="1"/>
    </xf>
    <xf numFmtId="0" fontId="2" fillId="2" borderId="11" xfId="5" applyNumberFormat="1" applyFont="1" applyFill="1" applyBorder="1" applyAlignment="1">
      <alignment horizontal="center" vertical="center" wrapText="1"/>
    </xf>
    <xf numFmtId="0" fontId="2" fillId="2" borderId="17" xfId="5" applyNumberFormat="1" applyFont="1" applyFill="1" applyBorder="1" applyAlignment="1">
      <alignment horizontal="center" vertical="center" wrapText="1"/>
    </xf>
    <xf numFmtId="0" fontId="2" fillId="2" borderId="12" xfId="5" applyNumberFormat="1" applyFont="1" applyFill="1" applyBorder="1" applyAlignment="1">
      <alignment horizontal="center" vertical="center" wrapText="1"/>
    </xf>
    <xf numFmtId="0" fontId="2" fillId="2" borderId="13" xfId="5" applyNumberFormat="1" applyFont="1" applyFill="1" applyBorder="1" applyAlignment="1">
      <alignment horizontal="center" vertical="center" wrapText="1"/>
    </xf>
    <xf numFmtId="0" fontId="2" fillId="2" borderId="14" xfId="5" applyNumberFormat="1" applyFont="1" applyFill="1" applyBorder="1" applyAlignment="1">
      <alignment horizontal="center" vertical="center" wrapText="1"/>
    </xf>
    <xf numFmtId="0" fontId="2" fillId="2" borderId="18" xfId="5" applyNumberFormat="1" applyFont="1" applyFill="1" applyBorder="1" applyAlignment="1">
      <alignment horizontal="center" vertical="center" wrapText="1"/>
    </xf>
    <xf numFmtId="0" fontId="2" fillId="2" borderId="1" xfId="5" applyNumberFormat="1" applyFont="1" applyFill="1" applyBorder="1" applyAlignment="1">
      <alignment horizontal="center" vertical="center" wrapText="1"/>
    </xf>
    <xf numFmtId="0" fontId="2" fillId="2" borderId="3" xfId="5" applyNumberFormat="1" applyFont="1" applyFill="1" applyBorder="1" applyAlignment="1">
      <alignment horizontal="center" vertical="center" wrapText="1"/>
    </xf>
    <xf numFmtId="0" fontId="2" fillId="2" borderId="6" xfId="5" applyNumberFormat="1" applyFont="1" applyFill="1" applyBorder="1" applyAlignment="1">
      <alignment horizontal="center" vertical="center" wrapText="1"/>
    </xf>
    <xf numFmtId="0" fontId="2" fillId="2" borderId="8" xfId="5" applyNumberFormat="1" applyFont="1" applyFill="1" applyBorder="1" applyAlignment="1">
      <alignment horizontal="center" vertical="center" wrapText="1"/>
    </xf>
    <xf numFmtId="0" fontId="3" fillId="0" borderId="21" xfId="5" applyNumberFormat="1" applyFont="1" applyBorder="1" applyAlignment="1">
      <alignment horizontal="center" vertical="top" wrapText="1"/>
    </xf>
    <xf numFmtId="0" fontId="3" fillId="0" borderId="22" xfId="5" applyNumberFormat="1" applyFont="1" applyBorder="1" applyAlignment="1">
      <alignment horizontal="center" vertical="top" wrapText="1"/>
    </xf>
    <xf numFmtId="0" fontId="3" fillId="0" borderId="31" xfId="5" applyNumberFormat="1" applyFont="1" applyBorder="1" applyAlignment="1">
      <alignment horizontal="left" vertical="center" wrapText="1"/>
    </xf>
    <xf numFmtId="0" fontId="3" fillId="0" borderId="29" xfId="5" applyNumberFormat="1" applyFont="1" applyBorder="1" applyAlignment="1">
      <alignment horizontal="left" vertical="center" wrapText="1"/>
    </xf>
    <xf numFmtId="0" fontId="3" fillId="0" borderId="19" xfId="5" applyNumberFormat="1" applyFont="1" applyBorder="1" applyAlignment="1">
      <alignment horizontal="left" vertical="center" wrapText="1"/>
    </xf>
    <xf numFmtId="0" fontId="3" fillId="0" borderId="31" xfId="5" applyNumberFormat="1" applyFont="1" applyBorder="1" applyAlignment="1">
      <alignment horizontal="justify" vertical="top" wrapText="1"/>
    </xf>
    <xf numFmtId="0" fontId="3" fillId="0" borderId="29" xfId="5" applyNumberFormat="1" applyFont="1" applyBorder="1" applyAlignment="1">
      <alignment horizontal="justify" vertical="top" wrapText="1"/>
    </xf>
    <xf numFmtId="0" fontId="3" fillId="0" borderId="19" xfId="5" applyNumberFormat="1" applyFont="1" applyBorder="1" applyAlignment="1">
      <alignment horizontal="justify" vertical="top" wrapText="1"/>
    </xf>
    <xf numFmtId="0" fontId="3" fillId="0" borderId="31" xfId="5" applyNumberFormat="1" applyFont="1" applyBorder="1" applyAlignment="1">
      <alignment horizontal="center" vertical="center" wrapText="1"/>
    </xf>
    <xf numFmtId="0" fontId="3" fillId="0" borderId="29" xfId="5" applyNumberFormat="1" applyFont="1" applyBorder="1" applyAlignment="1">
      <alignment horizontal="center" vertical="center" wrapText="1"/>
    </xf>
    <xf numFmtId="0" fontId="3" fillId="0" borderId="19" xfId="5" applyNumberFormat="1" applyFont="1" applyBorder="1" applyAlignment="1">
      <alignment horizontal="center" vertical="center" wrapText="1"/>
    </xf>
    <xf numFmtId="0" fontId="3" fillId="0" borderId="31" xfId="5" quotePrefix="1" applyNumberFormat="1" applyFont="1" applyBorder="1" applyAlignment="1">
      <alignment horizontal="center" vertical="center" wrapText="1"/>
    </xf>
    <xf numFmtId="0" fontId="3" fillId="0" borderId="29" xfId="5" quotePrefix="1" applyNumberFormat="1" applyFont="1" applyBorder="1" applyAlignment="1">
      <alignment horizontal="center" vertical="center" wrapText="1"/>
    </xf>
    <xf numFmtId="14" fontId="3" fillId="0" borderId="31" xfId="5" applyNumberFormat="1" applyFont="1" applyBorder="1" applyAlignment="1">
      <alignment horizontal="center" vertical="center" wrapText="1"/>
    </xf>
    <xf numFmtId="14" fontId="3" fillId="0" borderId="29" xfId="5" applyNumberFormat="1" applyFont="1" applyBorder="1" applyAlignment="1">
      <alignment horizontal="center" vertical="center" wrapText="1"/>
    </xf>
    <xf numFmtId="14" fontId="3" fillId="0" borderId="19" xfId="5" applyNumberFormat="1" applyFont="1" applyBorder="1" applyAlignment="1">
      <alignment horizontal="center" vertical="center" wrapText="1"/>
    </xf>
    <xf numFmtId="9" fontId="3" fillId="0" borderId="31" xfId="5" applyNumberFormat="1" applyFont="1" applyFill="1" applyBorder="1" applyAlignment="1">
      <alignment horizontal="center" vertical="center" wrapText="1"/>
    </xf>
    <xf numFmtId="0" fontId="3" fillId="0" borderId="29" xfId="5" applyNumberFormat="1" applyFont="1" applyFill="1" applyBorder="1" applyAlignment="1">
      <alignment horizontal="center" vertical="center" wrapText="1"/>
    </xf>
    <xf numFmtId="0" fontId="3" fillId="0" borderId="19" xfId="5" applyNumberFormat="1" applyFont="1" applyFill="1" applyBorder="1" applyAlignment="1">
      <alignment horizontal="center" vertical="center" wrapText="1"/>
    </xf>
    <xf numFmtId="0" fontId="3" fillId="0" borderId="23" xfId="5" applyNumberFormat="1" applyFont="1" applyBorder="1" applyAlignment="1">
      <alignment horizontal="justify" vertical="top" wrapText="1"/>
    </xf>
    <xf numFmtId="0" fontId="14" fillId="0" borderId="24" xfId="5" applyNumberFormat="1" applyBorder="1" applyAlignment="1">
      <alignment horizontal="justify" vertical="top" wrapText="1"/>
    </xf>
    <xf numFmtId="0" fontId="3" fillId="0" borderId="31" xfId="5" applyNumberFormat="1" applyFont="1" applyBorder="1" applyAlignment="1">
      <alignment horizontal="left" vertical="top" wrapText="1"/>
    </xf>
    <xf numFmtId="0" fontId="3" fillId="0" borderId="19" xfId="5" applyNumberFormat="1" applyFont="1" applyBorder="1" applyAlignment="1">
      <alignment horizontal="left" vertical="top" wrapText="1"/>
    </xf>
    <xf numFmtId="0" fontId="3" fillId="0" borderId="31" xfId="5" applyNumberFormat="1" applyFont="1" applyFill="1" applyBorder="1" applyAlignment="1">
      <alignment horizontal="center" vertical="top" wrapText="1"/>
    </xf>
    <xf numFmtId="0" fontId="3" fillId="0" borderId="19" xfId="5" applyNumberFormat="1" applyFont="1" applyFill="1" applyBorder="1" applyAlignment="1">
      <alignment horizontal="center" vertical="top" wrapText="1"/>
    </xf>
    <xf numFmtId="0" fontId="3" fillId="0" borderId="31" xfId="5" applyFont="1" applyBorder="1" applyAlignment="1">
      <alignment horizontal="left" vertical="center" wrapText="1"/>
    </xf>
    <xf numFmtId="0" fontId="3" fillId="0" borderId="29" xfId="5" applyFont="1" applyBorder="1" applyAlignment="1">
      <alignment horizontal="left" vertical="center" wrapText="1"/>
    </xf>
    <xf numFmtId="0" fontId="3" fillId="0" borderId="19" xfId="5" applyFont="1" applyBorder="1" applyAlignment="1">
      <alignment horizontal="left" vertical="center" wrapText="1"/>
    </xf>
    <xf numFmtId="0" fontId="3" fillId="0" borderId="31"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19" xfId="5" applyFont="1" applyBorder="1" applyAlignment="1">
      <alignment horizontal="center" vertical="center" wrapText="1"/>
    </xf>
    <xf numFmtId="0" fontId="3" fillId="0" borderId="31" xfId="5" quotePrefix="1" applyFont="1" applyBorder="1" applyAlignment="1">
      <alignment horizontal="center" vertical="center" wrapText="1"/>
    </xf>
    <xf numFmtId="0" fontId="3" fillId="0" borderId="29" xfId="5" quotePrefix="1" applyFont="1" applyBorder="1" applyAlignment="1">
      <alignment horizontal="center" vertical="center" wrapText="1"/>
    </xf>
    <xf numFmtId="0" fontId="3" fillId="0" borderId="19" xfId="5" quotePrefix="1" applyFont="1" applyBorder="1" applyAlignment="1">
      <alignment horizontal="center" vertical="center" wrapText="1"/>
    </xf>
    <xf numFmtId="14" fontId="3" fillId="0" borderId="31" xfId="5" applyNumberFormat="1" applyFont="1" applyBorder="1" applyAlignment="1">
      <alignment horizontal="center" vertical="center"/>
    </xf>
    <xf numFmtId="14" fontId="3" fillId="0" borderId="19" xfId="5" applyNumberFormat="1" applyFont="1" applyBorder="1" applyAlignment="1">
      <alignment horizontal="center" vertical="center"/>
    </xf>
    <xf numFmtId="14" fontId="3" fillId="0" borderId="29" xfId="5" applyNumberFormat="1" applyFont="1" applyBorder="1" applyAlignment="1">
      <alignment horizontal="center" vertical="center"/>
    </xf>
    <xf numFmtId="9" fontId="3" fillId="0" borderId="29" xfId="5" applyNumberFormat="1" applyFont="1" applyFill="1" applyBorder="1" applyAlignment="1">
      <alignment horizontal="center" vertical="center" wrapText="1"/>
    </xf>
    <xf numFmtId="9" fontId="3" fillId="0" borderId="19" xfId="5" applyNumberFormat="1" applyFont="1" applyFill="1" applyBorder="1" applyAlignment="1">
      <alignment horizontal="center" vertical="center" wrapText="1"/>
    </xf>
    <xf numFmtId="0" fontId="3" fillId="0" borderId="31" xfId="5" applyFont="1" applyBorder="1" applyAlignment="1">
      <alignment horizontal="center" vertical="top" wrapText="1"/>
    </xf>
    <xf numFmtId="0" fontId="3" fillId="0" borderId="19" xfId="5" applyFont="1" applyBorder="1" applyAlignment="1">
      <alignment horizontal="center" vertical="top" wrapText="1"/>
    </xf>
    <xf numFmtId="0" fontId="3" fillId="0" borderId="31" xfId="5" quotePrefix="1" applyFont="1" applyBorder="1" applyAlignment="1">
      <alignment horizontal="center" vertical="top" wrapText="1"/>
    </xf>
    <xf numFmtId="0" fontId="3" fillId="0" borderId="19" xfId="5" quotePrefix="1" applyFont="1" applyBorder="1" applyAlignment="1">
      <alignment horizontal="center" vertical="top" wrapText="1"/>
    </xf>
    <xf numFmtId="0" fontId="3" fillId="0" borderId="20" xfId="5" applyNumberFormat="1" applyFont="1" applyBorder="1" applyAlignment="1">
      <alignment vertical="top"/>
    </xf>
    <xf numFmtId="0" fontId="2" fillId="0" borderId="20" xfId="5" applyNumberFormat="1" applyFont="1" applyBorder="1" applyAlignment="1">
      <alignment horizontal="center" vertical="top" wrapText="1"/>
    </xf>
    <xf numFmtId="0" fontId="3" fillId="0" borderId="20" xfId="5" applyNumberFormat="1" applyFont="1" applyBorder="1" applyAlignment="1">
      <alignment horizontal="justify" vertical="top" wrapText="1"/>
    </xf>
    <xf numFmtId="0" fontId="2" fillId="0" borderId="20" xfId="5" applyNumberFormat="1" applyFont="1" applyBorder="1" applyAlignment="1">
      <alignment horizontal="left" vertical="center" wrapText="1"/>
    </xf>
    <xf numFmtId="0" fontId="3" fillId="0" borderId="1" xfId="5" applyNumberFormat="1" applyFont="1" applyBorder="1" applyAlignment="1">
      <alignment horizontal="center" vertical="top"/>
    </xf>
    <xf numFmtId="0" fontId="3" fillId="0" borderId="2" xfId="5" applyNumberFormat="1" applyFont="1" applyBorder="1" applyAlignment="1">
      <alignment horizontal="center" vertical="top"/>
    </xf>
    <xf numFmtId="0" fontId="3" fillId="0" borderId="3" xfId="5" applyNumberFormat="1" applyFont="1" applyBorder="1" applyAlignment="1">
      <alignment horizontal="center" vertical="top"/>
    </xf>
    <xf numFmtId="0" fontId="3" fillId="0" borderId="4" xfId="5" applyNumberFormat="1" applyFont="1" applyBorder="1" applyAlignment="1">
      <alignment horizontal="center" vertical="top"/>
    </xf>
    <xf numFmtId="0" fontId="3" fillId="0" borderId="0" xfId="5" applyNumberFormat="1" applyFont="1" applyBorder="1" applyAlignment="1">
      <alignment horizontal="center" vertical="top"/>
    </xf>
    <xf numFmtId="0" fontId="3" fillId="0" borderId="5" xfId="5" applyNumberFormat="1" applyFont="1" applyBorder="1" applyAlignment="1">
      <alignment horizontal="center" vertical="top"/>
    </xf>
    <xf numFmtId="0" fontId="2" fillId="2" borderId="20" xfId="5" applyNumberFormat="1" applyFont="1" applyFill="1" applyBorder="1" applyAlignment="1">
      <alignment horizontal="center" vertical="top" wrapText="1"/>
    </xf>
    <xf numFmtId="0" fontId="2" fillId="0" borderId="27" xfId="5" applyNumberFormat="1" applyFont="1" applyBorder="1"/>
    <xf numFmtId="0" fontId="2" fillId="0" borderId="27" xfId="5" applyNumberFormat="1" applyFont="1" applyBorder="1" applyAlignment="1">
      <alignment horizontal="left"/>
    </xf>
    <xf numFmtId="0" fontId="2" fillId="0" borderId="7" xfId="5" applyNumberFormat="1" applyFont="1" applyBorder="1" applyAlignment="1">
      <alignment horizontal="left" wrapText="1"/>
    </xf>
    <xf numFmtId="0" fontId="3" fillId="0" borderId="23" xfId="5" applyNumberFormat="1" applyFont="1" applyBorder="1" applyAlignment="1">
      <alignment horizontal="left" vertical="top" wrapText="1"/>
    </xf>
    <xf numFmtId="0" fontId="14" fillId="0" borderId="24" xfId="5" applyNumberFormat="1" applyBorder="1" applyAlignment="1">
      <alignment horizontal="left" vertical="top" wrapText="1"/>
    </xf>
    <xf numFmtId="0" fontId="3" fillId="0" borderId="21" xfId="5" applyNumberFormat="1" applyFont="1" applyBorder="1" applyAlignment="1">
      <alignment horizontal="left" vertical="center" wrapText="1"/>
    </xf>
    <xf numFmtId="0" fontId="3" fillId="0" borderId="22" xfId="5" applyNumberFormat="1" applyFont="1" applyBorder="1" applyAlignment="1">
      <alignment horizontal="left" vertical="center" wrapText="1"/>
    </xf>
    <xf numFmtId="0" fontId="14" fillId="0" borderId="1" xfId="5" applyNumberFormat="1" applyBorder="1" applyAlignment="1">
      <alignment horizontal="center"/>
    </xf>
    <xf numFmtId="0" fontId="14" fillId="0" borderId="2" xfId="5" applyNumberFormat="1" applyBorder="1" applyAlignment="1">
      <alignment horizontal="center"/>
    </xf>
    <xf numFmtId="0" fontId="14" fillId="0" borderId="3" xfId="5" applyNumberFormat="1" applyBorder="1" applyAlignment="1">
      <alignment horizontal="center"/>
    </xf>
    <xf numFmtId="0" fontId="14" fillId="0" borderId="4" xfId="5" applyNumberFormat="1" applyBorder="1" applyAlignment="1">
      <alignment horizontal="center"/>
    </xf>
    <xf numFmtId="0" fontId="14" fillId="0" borderId="0" xfId="5" applyNumberFormat="1" applyBorder="1" applyAlignment="1">
      <alignment horizontal="center"/>
    </xf>
    <xf numFmtId="0" fontId="14" fillId="0" borderId="5" xfId="5" applyNumberFormat="1" applyBorder="1" applyAlignment="1">
      <alignment horizontal="center"/>
    </xf>
    <xf numFmtId="0" fontId="14" fillId="0" borderId="6" xfId="5" applyNumberFormat="1" applyBorder="1" applyAlignment="1">
      <alignment horizontal="center"/>
    </xf>
    <xf numFmtId="0" fontId="14" fillId="0" borderId="7" xfId="5" applyNumberFormat="1" applyBorder="1" applyAlignment="1">
      <alignment horizontal="center"/>
    </xf>
    <xf numFmtId="0" fontId="14" fillId="0" borderId="8" xfId="5" applyNumberFormat="1" applyBorder="1" applyAlignment="1">
      <alignment horizontal="center"/>
    </xf>
    <xf numFmtId="0" fontId="2" fillId="0" borderId="0" xfId="5" applyNumberFormat="1" applyFont="1" applyBorder="1" applyAlignment="1">
      <alignment horizontal="center" vertical="center"/>
    </xf>
    <xf numFmtId="0" fontId="2" fillId="0" borderId="0" xfId="5" applyNumberFormat="1" applyFont="1" applyBorder="1" applyAlignment="1">
      <alignment horizontal="center" wrapText="1"/>
    </xf>
    <xf numFmtId="0" fontId="3" fillId="0" borderId="0" xfId="5" applyNumberFormat="1" applyFont="1" applyBorder="1" applyAlignment="1">
      <alignment horizontal="center" wrapText="1"/>
    </xf>
    <xf numFmtId="0" fontId="2" fillId="0" borderId="27" xfId="5" applyNumberFormat="1" applyFont="1" applyFill="1" applyBorder="1" applyAlignment="1">
      <alignment horizontal="left" wrapText="1"/>
    </xf>
    <xf numFmtId="0" fontId="3" fillId="0" borderId="12" xfId="5" applyNumberFormat="1" applyFont="1" applyFill="1" applyBorder="1" applyAlignment="1">
      <alignment horizontal="justify" vertical="center" wrapText="1"/>
    </xf>
    <xf numFmtId="0" fontId="3" fillId="0" borderId="13" xfId="5" applyNumberFormat="1" applyFont="1" applyFill="1" applyBorder="1" applyAlignment="1">
      <alignment horizontal="justify" vertical="center" wrapText="1"/>
    </xf>
    <xf numFmtId="0" fontId="2" fillId="0" borderId="7" xfId="5" applyNumberFormat="1" applyFont="1" applyFill="1" applyBorder="1" applyAlignment="1">
      <alignment horizontal="left" wrapText="1"/>
    </xf>
    <xf numFmtId="0" fontId="3" fillId="0" borderId="21" xfId="5" applyNumberFormat="1" applyFont="1" applyFill="1" applyBorder="1" applyAlignment="1">
      <alignment horizontal="justify" vertical="center" wrapText="1"/>
    </xf>
    <xf numFmtId="0" fontId="3" fillId="0" borderId="22" xfId="5" applyNumberFormat="1" applyFont="1" applyFill="1" applyBorder="1" applyAlignment="1">
      <alignment horizontal="justify" vertical="center" wrapText="1"/>
    </xf>
    <xf numFmtId="0" fontId="3" fillId="0" borderId="23" xfId="5" applyNumberFormat="1" applyFont="1" applyFill="1" applyBorder="1" applyAlignment="1">
      <alignment horizontal="center" vertical="top" wrapText="1"/>
    </xf>
    <xf numFmtId="0" fontId="3" fillId="0" borderId="37" xfId="5" applyNumberFormat="1" applyFont="1" applyFill="1" applyBorder="1" applyAlignment="1">
      <alignment horizontal="center" vertical="top" wrapText="1"/>
    </xf>
    <xf numFmtId="0" fontId="3" fillId="0" borderId="20" xfId="5" applyNumberFormat="1" applyFont="1" applyFill="1" applyBorder="1" applyAlignment="1">
      <alignment horizontal="justify" vertical="center" wrapText="1"/>
    </xf>
    <xf numFmtId="0" fontId="3" fillId="0" borderId="24" xfId="5" applyNumberFormat="1" applyFont="1" applyFill="1" applyBorder="1" applyAlignment="1">
      <alignment horizontal="center" vertical="top" wrapText="1"/>
    </xf>
    <xf numFmtId="0" fontId="2" fillId="0" borderId="0" xfId="5" applyNumberFormat="1" applyFont="1" applyFill="1" applyAlignment="1">
      <alignment wrapText="1"/>
    </xf>
    <xf numFmtId="0" fontId="14" fillId="0" borderId="1" xfId="5" applyNumberFormat="1" applyFill="1" applyBorder="1" applyAlignment="1">
      <alignment horizontal="center" wrapText="1"/>
    </xf>
    <xf numFmtId="0" fontId="14" fillId="0" borderId="2" xfId="5" applyNumberFormat="1" applyFill="1" applyBorder="1" applyAlignment="1">
      <alignment horizontal="center" wrapText="1"/>
    </xf>
    <xf numFmtId="0" fontId="14" fillId="0" borderId="3" xfId="5" applyNumberFormat="1" applyFill="1" applyBorder="1" applyAlignment="1">
      <alignment horizontal="center" wrapText="1"/>
    </xf>
    <xf numFmtId="0" fontId="14" fillId="0" borderId="4" xfId="5" applyNumberFormat="1" applyFill="1" applyBorder="1" applyAlignment="1">
      <alignment horizontal="center" wrapText="1"/>
    </xf>
    <xf numFmtId="0" fontId="14" fillId="0" borderId="0" xfId="5" applyNumberFormat="1" applyFill="1" applyBorder="1" applyAlignment="1">
      <alignment horizontal="center" wrapText="1"/>
    </xf>
    <xf numFmtId="0" fontId="14" fillId="0" borderId="5" xfId="5" applyNumberFormat="1" applyFill="1" applyBorder="1" applyAlignment="1">
      <alignment horizontal="center" wrapText="1"/>
    </xf>
    <xf numFmtId="0" fontId="14" fillId="0" borderId="6" xfId="5" applyNumberFormat="1" applyFill="1" applyBorder="1" applyAlignment="1">
      <alignment horizontal="center" wrapText="1"/>
    </xf>
    <xf numFmtId="0" fontId="14" fillId="0" borderId="7" xfId="5" applyNumberFormat="1" applyFill="1" applyBorder="1" applyAlignment="1">
      <alignment horizontal="center" wrapText="1"/>
    </xf>
    <xf numFmtId="0" fontId="14" fillId="0" borderId="8" xfId="5" applyNumberFormat="1" applyFill="1" applyBorder="1" applyAlignment="1">
      <alignment horizontal="center" wrapText="1"/>
    </xf>
    <xf numFmtId="0" fontId="1" fillId="0" borderId="0" xfId="5" applyNumberFormat="1" applyFont="1" applyFill="1" applyBorder="1" applyAlignment="1">
      <alignment horizontal="center" wrapText="1"/>
    </xf>
    <xf numFmtId="0" fontId="2" fillId="5" borderId="9" xfId="5" applyNumberFormat="1" applyFont="1" applyFill="1" applyBorder="1" applyAlignment="1">
      <alignment horizontal="center" vertical="center" wrapText="1"/>
    </xf>
    <xf numFmtId="0" fontId="2" fillId="5" borderId="15" xfId="5" applyNumberFormat="1" applyFont="1" applyFill="1" applyBorder="1" applyAlignment="1">
      <alignment horizontal="center" vertical="center" wrapText="1"/>
    </xf>
    <xf numFmtId="0" fontId="2" fillId="5" borderId="10" xfId="5" applyNumberFormat="1" applyFont="1" applyFill="1" applyBorder="1" applyAlignment="1">
      <alignment horizontal="center" vertical="center" wrapText="1"/>
    </xf>
    <xf numFmtId="0" fontId="2" fillId="5" borderId="16" xfId="5" applyNumberFormat="1" applyFont="1" applyFill="1" applyBorder="1" applyAlignment="1">
      <alignment horizontal="center" vertical="center" wrapText="1"/>
    </xf>
    <xf numFmtId="0" fontId="2" fillId="5" borderId="11" xfId="5" applyNumberFormat="1" applyFont="1" applyFill="1" applyBorder="1" applyAlignment="1">
      <alignment horizontal="center" vertical="center" wrapText="1"/>
    </xf>
    <xf numFmtId="0" fontId="2" fillId="5" borderId="17" xfId="5" applyNumberFormat="1" applyFont="1" applyFill="1" applyBorder="1" applyAlignment="1">
      <alignment horizontal="center" vertical="center" wrapText="1"/>
    </xf>
    <xf numFmtId="0" fontId="2" fillId="5" borderId="12" xfId="5" applyNumberFormat="1" applyFont="1" applyFill="1" applyBorder="1" applyAlignment="1">
      <alignment horizontal="center" vertical="center" wrapText="1"/>
    </xf>
    <xf numFmtId="0" fontId="2" fillId="5" borderId="13" xfId="5" applyNumberFormat="1" applyFont="1" applyFill="1" applyBorder="1" applyAlignment="1">
      <alignment horizontal="center" vertical="center" wrapText="1"/>
    </xf>
    <xf numFmtId="0" fontId="2" fillId="5" borderId="14" xfId="5" applyNumberFormat="1" applyFont="1" applyFill="1" applyBorder="1" applyAlignment="1">
      <alignment horizontal="center" vertical="center" wrapText="1"/>
    </xf>
    <xf numFmtId="0" fontId="2" fillId="5" borderId="18" xfId="5" applyNumberFormat="1" applyFont="1" applyFill="1" applyBorder="1" applyAlignment="1">
      <alignment horizontal="center" vertical="center" wrapText="1"/>
    </xf>
    <xf numFmtId="0" fontId="2" fillId="5" borderId="1" xfId="5" applyNumberFormat="1" applyFont="1" applyFill="1" applyBorder="1" applyAlignment="1">
      <alignment horizontal="center" vertical="center" wrapText="1"/>
    </xf>
    <xf numFmtId="0" fontId="2" fillId="5" borderId="3" xfId="5" applyNumberFormat="1" applyFont="1" applyFill="1" applyBorder="1" applyAlignment="1">
      <alignment horizontal="center" vertical="center" wrapText="1"/>
    </xf>
    <xf numFmtId="0" fontId="2" fillId="5" borderId="6" xfId="5" applyNumberFormat="1" applyFont="1" applyFill="1" applyBorder="1" applyAlignment="1">
      <alignment horizontal="center" vertical="center" wrapText="1"/>
    </xf>
    <xf numFmtId="0" fontId="2" fillId="5" borderId="8" xfId="5" applyNumberFormat="1" applyFont="1" applyFill="1" applyBorder="1" applyAlignment="1">
      <alignment horizontal="center" vertical="center" wrapText="1"/>
    </xf>
    <xf numFmtId="0" fontId="14" fillId="0" borderId="2" xfId="5" applyBorder="1"/>
    <xf numFmtId="0" fontId="2" fillId="0" borderId="26" xfId="5" applyNumberFormat="1" applyFont="1" applyBorder="1" applyAlignment="1">
      <alignment horizontal="left" wrapText="1"/>
    </xf>
    <xf numFmtId="0" fontId="2" fillId="0" borderId="27" xfId="2" applyNumberFormat="1" applyFont="1" applyBorder="1"/>
    <xf numFmtId="0" fontId="1" fillId="0" borderId="2" xfId="2" applyNumberFormat="1" applyFont="1" applyBorder="1" applyAlignment="1">
      <alignment horizontal="center" wrapText="1"/>
    </xf>
    <xf numFmtId="0" fontId="1" fillId="0" borderId="0" xfId="2" applyNumberFormat="1" applyFont="1" applyBorder="1" applyAlignment="1">
      <alignment horizontal="center" wrapText="1"/>
    </xf>
    <xf numFmtId="0" fontId="1" fillId="0" borderId="7" xfId="2" applyNumberFormat="1" applyFont="1" applyBorder="1" applyAlignment="1">
      <alignment horizontal="center" wrapText="1"/>
    </xf>
    <xf numFmtId="0" fontId="2" fillId="2" borderId="1" xfId="2" applyNumberFormat="1" applyFont="1" applyFill="1" applyBorder="1" applyAlignment="1">
      <alignment horizontal="center" vertical="center" wrapText="1"/>
    </xf>
    <xf numFmtId="0" fontId="2" fillId="2" borderId="3" xfId="2" applyNumberFormat="1" applyFont="1" applyFill="1" applyBorder="1" applyAlignment="1">
      <alignment horizontal="center" vertical="center" wrapText="1"/>
    </xf>
    <xf numFmtId="0" fontId="2" fillId="2" borderId="6" xfId="2" applyNumberFormat="1" applyFont="1" applyFill="1" applyBorder="1" applyAlignment="1">
      <alignment horizontal="center" vertical="center" wrapText="1"/>
    </xf>
    <xf numFmtId="0" fontId="2" fillId="2" borderId="8" xfId="2" applyNumberFormat="1" applyFont="1" applyFill="1" applyBorder="1" applyAlignment="1">
      <alignment horizontal="center" vertical="center" wrapText="1"/>
    </xf>
    <xf numFmtId="0" fontId="3" fillId="0" borderId="23" xfId="0" applyNumberFormat="1" applyFont="1" applyBorder="1" applyAlignment="1">
      <alignment horizontal="justify" vertical="top" wrapText="1"/>
    </xf>
    <xf numFmtId="0" fontId="3" fillId="0" borderId="24" xfId="0" applyNumberFormat="1" applyFont="1" applyBorder="1" applyAlignment="1">
      <alignment horizontal="justify" vertical="top" wrapText="1"/>
    </xf>
    <xf numFmtId="0" fontId="2" fillId="0" borderId="0" xfId="2" applyNumberFormat="1" applyFont="1" applyBorder="1" applyAlignment="1">
      <alignment horizontal="left" wrapText="1"/>
    </xf>
    <xf numFmtId="0" fontId="3" fillId="0" borderId="23" xfId="0" applyNumberFormat="1" applyFont="1" applyBorder="1" applyAlignment="1">
      <alignment horizontal="center" vertical="center" wrapText="1"/>
    </xf>
    <xf numFmtId="0" fontId="3" fillId="0" borderId="24" xfId="0" applyNumberFormat="1" applyFont="1" applyBorder="1" applyAlignment="1">
      <alignment horizontal="center" vertical="center" wrapText="1"/>
    </xf>
    <xf numFmtId="0" fontId="3" fillId="0" borderId="23" xfId="2" applyNumberFormat="1" applyFont="1" applyBorder="1" applyAlignment="1">
      <alignment horizontal="justify" vertical="top" wrapText="1"/>
    </xf>
    <xf numFmtId="0" fontId="3" fillId="0" borderId="24" xfId="2" applyNumberFormat="1" applyFont="1" applyBorder="1" applyAlignment="1">
      <alignment horizontal="justify" vertical="top" wrapText="1"/>
    </xf>
    <xf numFmtId="0" fontId="2" fillId="0" borderId="20" xfId="2" applyNumberFormat="1" applyFont="1" applyBorder="1" applyAlignment="1">
      <alignment horizontal="center" vertical="center" wrapText="1"/>
    </xf>
    <xf numFmtId="2" fontId="3" fillId="0" borderId="20" xfId="2" applyNumberFormat="1" applyFont="1" applyBorder="1" applyAlignment="1">
      <alignment horizontal="center" vertical="center" wrapText="1"/>
    </xf>
    <xf numFmtId="0" fontId="3" fillId="0" borderId="1" xfId="2" applyNumberFormat="1" applyBorder="1" applyAlignment="1">
      <alignment horizontal="center"/>
    </xf>
    <xf numFmtId="0" fontId="3" fillId="0" borderId="2" xfId="2" applyNumberFormat="1" applyBorder="1" applyAlignment="1">
      <alignment horizontal="center"/>
    </xf>
    <xf numFmtId="0" fontId="3" fillId="0" borderId="3" xfId="2" applyNumberFormat="1" applyBorder="1" applyAlignment="1">
      <alignment horizontal="center"/>
    </xf>
    <xf numFmtId="0" fontId="3" fillId="0" borderId="4" xfId="2" applyNumberFormat="1" applyBorder="1" applyAlignment="1">
      <alignment horizontal="center"/>
    </xf>
    <xf numFmtId="0" fontId="3" fillId="0" borderId="0" xfId="2" applyNumberFormat="1" applyBorder="1" applyAlignment="1">
      <alignment horizontal="center"/>
    </xf>
    <xf numFmtId="0" fontId="3" fillId="0" borderId="5" xfId="2" applyNumberFormat="1" applyBorder="1" applyAlignment="1">
      <alignment horizontal="center"/>
    </xf>
    <xf numFmtId="0" fontId="3" fillId="0" borderId="6" xfId="2" applyNumberFormat="1" applyBorder="1" applyAlignment="1">
      <alignment horizontal="center"/>
    </xf>
    <xf numFmtId="0" fontId="3" fillId="0" borderId="7" xfId="2" applyNumberFormat="1" applyBorder="1" applyAlignment="1">
      <alignment horizontal="center"/>
    </xf>
    <xf numFmtId="0" fontId="3" fillId="0" borderId="8" xfId="2" applyNumberFormat="1" applyBorder="1" applyAlignment="1">
      <alignment horizontal="center"/>
    </xf>
    <xf numFmtId="0" fontId="2" fillId="2" borderId="9" xfId="2" applyNumberFormat="1" applyFont="1" applyFill="1" applyBorder="1" applyAlignment="1">
      <alignment horizontal="center" vertical="center" wrapText="1"/>
    </xf>
    <xf numFmtId="0" fontId="2" fillId="2" borderId="15" xfId="2" applyNumberFormat="1" applyFont="1" applyFill="1" applyBorder="1" applyAlignment="1">
      <alignment horizontal="center" vertical="center" wrapText="1"/>
    </xf>
    <xf numFmtId="0" fontId="2" fillId="2" borderId="10" xfId="2" applyNumberFormat="1" applyFont="1" applyFill="1" applyBorder="1" applyAlignment="1">
      <alignment horizontal="center" vertical="center" wrapText="1"/>
    </xf>
    <xf numFmtId="0" fontId="2" fillId="2" borderId="16" xfId="2" applyNumberFormat="1" applyFont="1" applyFill="1" applyBorder="1" applyAlignment="1">
      <alignment horizontal="center" vertical="center" wrapText="1"/>
    </xf>
    <xf numFmtId="0" fontId="2" fillId="2" borderId="11" xfId="2" applyNumberFormat="1" applyFont="1" applyFill="1" applyBorder="1" applyAlignment="1">
      <alignment horizontal="center" vertical="center" wrapText="1"/>
    </xf>
    <xf numFmtId="0" fontId="2" fillId="2" borderId="17" xfId="2" applyNumberFormat="1" applyFont="1" applyFill="1" applyBorder="1" applyAlignment="1">
      <alignment horizontal="center" vertical="center" wrapText="1"/>
    </xf>
    <xf numFmtId="0" fontId="2" fillId="2" borderId="12" xfId="2" applyNumberFormat="1" applyFont="1" applyFill="1" applyBorder="1" applyAlignment="1">
      <alignment horizontal="center" vertical="center" wrapText="1"/>
    </xf>
    <xf numFmtId="0" fontId="2" fillId="2" borderId="13" xfId="2" applyNumberFormat="1" applyFont="1" applyFill="1" applyBorder="1" applyAlignment="1">
      <alignment horizontal="center" vertical="center" wrapText="1"/>
    </xf>
    <xf numFmtId="0" fontId="2" fillId="2" borderId="14" xfId="2" applyNumberFormat="1" applyFont="1" applyFill="1" applyBorder="1" applyAlignment="1">
      <alignment horizontal="center" vertical="center" wrapText="1"/>
    </xf>
    <xf numFmtId="0" fontId="2" fillId="2" borderId="18" xfId="2" applyNumberFormat="1" applyFont="1" applyFill="1" applyBorder="1" applyAlignment="1">
      <alignment horizontal="center" vertical="center" wrapText="1"/>
    </xf>
    <xf numFmtId="0" fontId="13" fillId="0" borderId="1" xfId="2" applyNumberFormat="1" applyFont="1" applyBorder="1" applyAlignment="1">
      <alignment horizontal="center"/>
    </xf>
    <xf numFmtId="0" fontId="13" fillId="0" borderId="2" xfId="2" applyNumberFormat="1" applyFont="1" applyBorder="1" applyAlignment="1">
      <alignment horizontal="center"/>
    </xf>
    <xf numFmtId="0" fontId="13" fillId="0" borderId="3" xfId="2" applyNumberFormat="1" applyFont="1" applyBorder="1" applyAlignment="1">
      <alignment horizontal="center"/>
    </xf>
    <xf numFmtId="0" fontId="13" fillId="0" borderId="4" xfId="2" applyNumberFormat="1" applyFont="1" applyBorder="1" applyAlignment="1">
      <alignment horizontal="center"/>
    </xf>
    <xf numFmtId="0" fontId="13" fillId="0" borderId="0" xfId="2" applyNumberFormat="1" applyFont="1" applyBorder="1" applyAlignment="1">
      <alignment horizontal="center"/>
    </xf>
    <xf numFmtId="0" fontId="13" fillId="0" borderId="5" xfId="2" applyNumberFormat="1" applyFont="1" applyBorder="1" applyAlignment="1">
      <alignment horizontal="center"/>
    </xf>
    <xf numFmtId="0" fontId="13" fillId="0" borderId="6" xfId="2" applyNumberFormat="1" applyFont="1" applyBorder="1" applyAlignment="1">
      <alignment horizontal="center"/>
    </xf>
    <xf numFmtId="0" fontId="13" fillId="0" borderId="7" xfId="2" applyNumberFormat="1" applyFont="1" applyBorder="1" applyAlignment="1">
      <alignment horizontal="center"/>
    </xf>
    <xf numFmtId="0" fontId="13" fillId="0" borderId="8" xfId="2" applyNumberFormat="1" applyFont="1" applyBorder="1" applyAlignment="1">
      <alignment horizontal="center"/>
    </xf>
    <xf numFmtId="0" fontId="2" fillId="0" borderId="0" xfId="2" applyNumberFormat="1" applyFont="1" applyBorder="1" applyAlignment="1">
      <alignment horizontal="center" wrapText="1"/>
    </xf>
    <xf numFmtId="0" fontId="2" fillId="2" borderId="42" xfId="2" applyNumberFormat="1" applyFont="1" applyFill="1" applyBorder="1" applyAlignment="1">
      <alignment horizontal="center" vertical="center" wrapText="1"/>
    </xf>
    <xf numFmtId="0" fontId="2" fillId="2" borderId="31" xfId="2" applyNumberFormat="1" applyFont="1" applyFill="1" applyBorder="1" applyAlignment="1">
      <alignment horizontal="center" vertical="center" wrapText="1"/>
    </xf>
    <xf numFmtId="0" fontId="2" fillId="2" borderId="29" xfId="2" applyNumberFormat="1" applyFont="1" applyFill="1" applyBorder="1" applyAlignment="1">
      <alignment horizontal="center" vertical="center" wrapText="1"/>
    </xf>
    <xf numFmtId="0" fontId="2" fillId="2" borderId="30" xfId="2" applyNumberFormat="1" applyFont="1" applyFill="1" applyBorder="1" applyAlignment="1">
      <alignment horizontal="center" vertical="center" wrapText="1"/>
    </xf>
    <xf numFmtId="0" fontId="2" fillId="2" borderId="4" xfId="2" applyNumberFormat="1" applyFont="1" applyFill="1" applyBorder="1" applyAlignment="1">
      <alignment horizontal="center" vertical="center" wrapText="1"/>
    </xf>
    <xf numFmtId="0" fontId="2" fillId="2" borderId="5" xfId="2" applyNumberFormat="1"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43"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3" fillId="4" borderId="10" xfId="2" applyFont="1" applyFill="1" applyBorder="1" applyAlignment="1">
      <alignment horizontal="left" vertical="center" wrapText="1"/>
    </xf>
    <xf numFmtId="0" fontId="3" fillId="4" borderId="20" xfId="2" applyFont="1" applyFill="1" applyBorder="1" applyAlignment="1">
      <alignment horizontal="left" vertical="center" wrapText="1"/>
    </xf>
    <xf numFmtId="0" fontId="3" fillId="4" borderId="16" xfId="2" applyFont="1" applyFill="1" applyBorder="1" applyAlignment="1">
      <alignment horizontal="left" vertical="center" wrapText="1"/>
    </xf>
    <xf numFmtId="0" fontId="8" fillId="4" borderId="11" xfId="2" applyNumberFormat="1" applyFont="1" applyFill="1" applyBorder="1" applyAlignment="1">
      <alignment horizontal="left" vertical="center" wrapText="1"/>
    </xf>
    <xf numFmtId="0" fontId="8" fillId="4" borderId="29" xfId="2" applyNumberFormat="1" applyFont="1" applyFill="1" applyBorder="1" applyAlignment="1">
      <alignment horizontal="left" vertical="center" wrapText="1"/>
    </xf>
    <xf numFmtId="0" fontId="8" fillId="4" borderId="17" xfId="2" applyNumberFormat="1" applyFont="1" applyFill="1" applyBorder="1" applyAlignment="1">
      <alignment horizontal="left" vertical="center" wrapText="1"/>
    </xf>
    <xf numFmtId="0" fontId="8" fillId="4" borderId="10" xfId="2" applyFont="1" applyFill="1" applyBorder="1" applyAlignment="1">
      <alignment horizontal="center" vertical="center" wrapText="1"/>
    </xf>
    <xf numFmtId="0" fontId="8" fillId="4" borderId="20" xfId="2" applyFont="1" applyFill="1" applyBorder="1" applyAlignment="1">
      <alignment horizontal="center" vertical="center" wrapText="1"/>
    </xf>
    <xf numFmtId="0" fontId="8" fillId="4" borderId="16" xfId="2" applyFont="1" applyFill="1" applyBorder="1" applyAlignment="1">
      <alignment horizontal="center" vertical="center" wrapText="1"/>
    </xf>
    <xf numFmtId="17" fontId="8" fillId="4" borderId="10" xfId="2" applyNumberFormat="1" applyFont="1" applyFill="1" applyBorder="1" applyAlignment="1">
      <alignment horizontal="center" vertical="center" wrapText="1"/>
    </xf>
    <xf numFmtId="17" fontId="15" fillId="4" borderId="10" xfId="2" applyNumberFormat="1" applyFont="1" applyFill="1" applyBorder="1" applyAlignment="1">
      <alignment horizontal="center" vertical="center"/>
    </xf>
    <xf numFmtId="0" fontId="15" fillId="4" borderId="20" xfId="2" applyFont="1" applyFill="1" applyBorder="1" applyAlignment="1">
      <alignment horizontal="center" vertical="center"/>
    </xf>
    <xf numFmtId="0" fontId="15" fillId="4" borderId="16" xfId="2" applyFont="1" applyFill="1" applyBorder="1" applyAlignment="1">
      <alignment horizontal="center" vertical="center"/>
    </xf>
    <xf numFmtId="9" fontId="3" fillId="4" borderId="11" xfId="2" applyNumberFormat="1" applyFont="1" applyFill="1" applyBorder="1" applyAlignment="1">
      <alignment horizontal="center" vertical="center"/>
    </xf>
    <xf numFmtId="9" fontId="3" fillId="4" borderId="29" xfId="2" applyNumberFormat="1" applyFont="1" applyFill="1" applyBorder="1" applyAlignment="1">
      <alignment horizontal="center" vertical="center"/>
    </xf>
    <xf numFmtId="9" fontId="3" fillId="4" borderId="17" xfId="2" applyNumberFormat="1" applyFont="1" applyFill="1" applyBorder="1" applyAlignment="1">
      <alignment horizontal="center" vertical="center"/>
    </xf>
    <xf numFmtId="0" fontId="3" fillId="4" borderId="11" xfId="2" applyNumberFormat="1" applyFont="1" applyFill="1" applyBorder="1" applyAlignment="1">
      <alignment horizontal="left" vertical="center" wrapText="1"/>
    </xf>
    <xf numFmtId="0" fontId="3" fillId="4" borderId="29" xfId="2" applyNumberFormat="1" applyFont="1" applyFill="1" applyBorder="1" applyAlignment="1">
      <alignment horizontal="left" vertical="center" wrapText="1"/>
    </xf>
    <xf numFmtId="0" fontId="3" fillId="4" borderId="17" xfId="2" applyNumberFormat="1" applyFont="1" applyFill="1" applyBorder="1" applyAlignment="1">
      <alignment horizontal="left" vertical="center" wrapText="1"/>
    </xf>
    <xf numFmtId="0" fontId="3" fillId="4" borderId="14" xfId="2" applyNumberFormat="1" applyFont="1" applyFill="1" applyBorder="1" applyAlignment="1">
      <alignment horizontal="center" vertical="top" wrapText="1"/>
    </xf>
    <xf numFmtId="0" fontId="3" fillId="4" borderId="3" xfId="2" applyNumberFormat="1" applyFont="1" applyFill="1" applyBorder="1" applyAlignment="1">
      <alignment horizontal="center" vertical="top" wrapText="1"/>
    </xf>
    <xf numFmtId="0" fontId="3" fillId="4" borderId="30" xfId="2" applyNumberFormat="1" applyFont="1" applyFill="1" applyBorder="1" applyAlignment="1">
      <alignment horizontal="center" vertical="top" wrapText="1"/>
    </xf>
    <xf numFmtId="0" fontId="3" fillId="4" borderId="5" xfId="2" applyNumberFormat="1" applyFont="1" applyFill="1" applyBorder="1" applyAlignment="1">
      <alignment horizontal="center" vertical="top" wrapText="1"/>
    </xf>
    <xf numFmtId="0" fontId="3" fillId="4" borderId="18" xfId="2" applyNumberFormat="1" applyFont="1" applyFill="1" applyBorder="1" applyAlignment="1">
      <alignment horizontal="center" vertical="top" wrapText="1"/>
    </xf>
    <xf numFmtId="0" fontId="3" fillId="4" borderId="8" xfId="2" applyNumberFormat="1" applyFont="1" applyFill="1" applyBorder="1" applyAlignment="1">
      <alignment horizontal="center" vertical="top" wrapText="1"/>
    </xf>
    <xf numFmtId="0" fontId="3" fillId="4" borderId="14" xfId="2" applyNumberFormat="1" applyFont="1" applyFill="1" applyBorder="1" applyAlignment="1">
      <alignment horizontal="justify" vertical="top" wrapText="1"/>
    </xf>
    <xf numFmtId="0" fontId="3" fillId="4" borderId="3" xfId="2" applyNumberFormat="1" applyFont="1" applyFill="1" applyBorder="1" applyAlignment="1">
      <alignment horizontal="justify" vertical="top" wrapText="1"/>
    </xf>
    <xf numFmtId="0" fontId="3" fillId="4" borderId="30" xfId="2" applyNumberFormat="1" applyFont="1" applyFill="1" applyBorder="1" applyAlignment="1">
      <alignment horizontal="justify" vertical="top" wrapText="1"/>
    </xf>
    <xf numFmtId="0" fontId="3" fillId="4" borderId="5" xfId="2" applyNumberFormat="1" applyFont="1" applyFill="1" applyBorder="1" applyAlignment="1">
      <alignment horizontal="justify" vertical="top" wrapText="1"/>
    </xf>
    <xf numFmtId="0" fontId="13" fillId="0" borderId="30" xfId="2" applyFont="1" applyBorder="1" applyAlignment="1">
      <alignment horizontal="center"/>
    </xf>
    <xf numFmtId="0" fontId="2" fillId="0" borderId="27" xfId="2" applyNumberFormat="1" applyFont="1" applyBorder="1" applyAlignment="1"/>
    <xf numFmtId="0" fontId="3" fillId="0" borderId="23" xfId="2" applyNumberFormat="1" applyFont="1" applyBorder="1" applyAlignment="1">
      <alignment horizontal="left" vertical="center" wrapText="1"/>
    </xf>
    <xf numFmtId="0" fontId="3" fillId="0" borderId="24" xfId="2" applyNumberFormat="1" applyFont="1" applyBorder="1" applyAlignment="1">
      <alignment horizontal="left" vertical="center" wrapText="1"/>
    </xf>
    <xf numFmtId="0" fontId="5" fillId="0" borderId="0" xfId="2" applyNumberFormat="1" applyFont="1" applyBorder="1" applyAlignment="1">
      <alignment horizontal="left" vertical="top" wrapText="1"/>
    </xf>
    <xf numFmtId="0" fontId="5" fillId="0" borderId="28" xfId="2" applyNumberFormat="1" applyFont="1" applyBorder="1" applyAlignment="1">
      <alignment horizontal="left" vertical="top" wrapText="1"/>
    </xf>
    <xf numFmtId="0" fontId="3" fillId="0" borderId="12" xfId="2" applyNumberFormat="1" applyFont="1" applyBorder="1" applyAlignment="1">
      <alignment horizontal="left" vertical="center" wrapText="1"/>
    </xf>
    <xf numFmtId="0" fontId="3" fillId="0" borderId="13" xfId="2" applyNumberFormat="1" applyFont="1" applyBorder="1" applyAlignment="1">
      <alignment horizontal="left" vertical="center" wrapText="1"/>
    </xf>
    <xf numFmtId="0" fontId="2" fillId="0" borderId="2" xfId="2" applyNumberFormat="1" applyFont="1" applyBorder="1" applyAlignment="1">
      <alignment horizontal="center" wrapText="1"/>
    </xf>
    <xf numFmtId="0" fontId="2" fillId="0" borderId="7" xfId="2" applyNumberFormat="1" applyFont="1" applyBorder="1" applyAlignment="1">
      <alignment horizontal="center" wrapText="1"/>
    </xf>
    <xf numFmtId="0" fontId="2" fillId="0" borderId="26" xfId="3" applyFont="1" applyBorder="1" applyAlignment="1"/>
    <xf numFmtId="0" fontId="12" fillId="0" borderId="26" xfId="3" applyBorder="1" applyAlignment="1"/>
    <xf numFmtId="0" fontId="2" fillId="0" borderId="23" xfId="3" applyNumberFormat="1" applyFont="1" applyFill="1" applyBorder="1" applyAlignment="1">
      <alignment horizontal="left" vertical="center" wrapText="1"/>
    </xf>
    <xf numFmtId="0" fontId="2" fillId="0" borderId="25" xfId="3" applyNumberFormat="1" applyFont="1" applyFill="1" applyBorder="1" applyAlignment="1">
      <alignment horizontal="left" vertical="center" wrapText="1"/>
    </xf>
    <xf numFmtId="0" fontId="2" fillId="0" borderId="24" xfId="3" applyNumberFormat="1" applyFont="1" applyFill="1" applyBorder="1" applyAlignment="1">
      <alignment horizontal="left" vertical="center" wrapText="1"/>
    </xf>
    <xf numFmtId="0" fontId="3" fillId="0" borderId="20" xfId="3" applyNumberFormat="1" applyFont="1" applyFill="1" applyBorder="1" applyAlignment="1">
      <alignment horizontal="center" vertical="center" wrapText="1"/>
    </xf>
    <xf numFmtId="0" fontId="5" fillId="0" borderId="0" xfId="3" applyNumberFormat="1" applyFont="1" applyBorder="1" applyAlignment="1">
      <alignment horizontal="left" vertical="top" wrapText="1"/>
    </xf>
    <xf numFmtId="0" fontId="5" fillId="0" borderId="28" xfId="3" applyNumberFormat="1" applyFont="1" applyBorder="1" applyAlignment="1">
      <alignment horizontal="left" vertical="top" wrapText="1"/>
    </xf>
    <xf numFmtId="0" fontId="3" fillId="0" borderId="21" xfId="3" applyNumberFormat="1" applyFont="1" applyFill="1" applyBorder="1" applyAlignment="1">
      <alignment horizontal="left" vertical="top" wrapText="1"/>
    </xf>
    <xf numFmtId="0" fontId="3" fillId="0" borderId="22" xfId="3" applyNumberFormat="1" applyFont="1" applyFill="1" applyBorder="1" applyAlignment="1">
      <alignment horizontal="left" vertical="top" wrapText="1"/>
    </xf>
    <xf numFmtId="0" fontId="2" fillId="0" borderId="27" xfId="3" applyNumberFormat="1" applyFont="1" applyBorder="1"/>
    <xf numFmtId="0" fontId="2" fillId="0" borderId="0" xfId="3" applyNumberFormat="1" applyFont="1"/>
    <xf numFmtId="0" fontId="12" fillId="0" borderId="1" xfId="3" applyNumberFormat="1" applyBorder="1" applyAlignment="1">
      <alignment horizontal="center"/>
    </xf>
    <xf numFmtId="0" fontId="12" fillId="0" borderId="2" xfId="3" applyNumberFormat="1" applyBorder="1" applyAlignment="1">
      <alignment horizontal="center"/>
    </xf>
    <xf numFmtId="0" fontId="12" fillId="0" borderId="3" xfId="3" applyNumberFormat="1" applyBorder="1" applyAlignment="1">
      <alignment horizontal="center"/>
    </xf>
    <xf numFmtId="0" fontId="12" fillId="0" borderId="4" xfId="3" applyNumberFormat="1" applyBorder="1" applyAlignment="1">
      <alignment horizontal="center"/>
    </xf>
    <xf numFmtId="0" fontId="12" fillId="0" borderId="0" xfId="3" applyNumberFormat="1" applyBorder="1" applyAlignment="1">
      <alignment horizontal="center"/>
    </xf>
    <xf numFmtId="0" fontId="12" fillId="0" borderId="5" xfId="3" applyNumberFormat="1" applyBorder="1" applyAlignment="1">
      <alignment horizontal="center"/>
    </xf>
    <xf numFmtId="0" fontId="12" fillId="0" borderId="6" xfId="3" applyNumberFormat="1" applyBorder="1" applyAlignment="1">
      <alignment horizontal="center"/>
    </xf>
    <xf numFmtId="0" fontId="12" fillId="0" borderId="7" xfId="3" applyNumberFormat="1" applyBorder="1" applyAlignment="1">
      <alignment horizontal="center"/>
    </xf>
    <xf numFmtId="0" fontId="12" fillId="0" borderId="8" xfId="3" applyNumberFormat="1" applyBorder="1" applyAlignment="1">
      <alignment horizontal="center"/>
    </xf>
    <xf numFmtId="0" fontId="1" fillId="0" borderId="0" xfId="3" applyNumberFormat="1" applyFont="1" applyBorder="1" applyAlignment="1">
      <alignment horizontal="center" wrapText="1"/>
    </xf>
    <xf numFmtId="0" fontId="2" fillId="0" borderId="0" xfId="3" applyNumberFormat="1" applyFont="1" applyBorder="1" applyAlignment="1">
      <alignment horizontal="center" wrapText="1"/>
    </xf>
    <xf numFmtId="0" fontId="3" fillId="0" borderId="0" xfId="3" applyNumberFormat="1" applyFont="1" applyBorder="1" applyAlignment="1">
      <alignment horizontal="center" wrapText="1"/>
    </xf>
    <xf numFmtId="0" fontId="2" fillId="2" borderId="9" xfId="3" applyNumberFormat="1" applyFont="1" applyFill="1" applyBorder="1" applyAlignment="1">
      <alignment horizontal="center" vertical="center" wrapText="1"/>
    </xf>
    <xf numFmtId="0" fontId="2" fillId="2" borderId="15" xfId="3" applyNumberFormat="1" applyFont="1" applyFill="1" applyBorder="1" applyAlignment="1">
      <alignment horizontal="center" vertical="center" wrapText="1"/>
    </xf>
    <xf numFmtId="0" fontId="2" fillId="2" borderId="10" xfId="3" applyNumberFormat="1" applyFont="1" applyFill="1" applyBorder="1" applyAlignment="1">
      <alignment horizontal="center" vertical="center" wrapText="1"/>
    </xf>
    <xf numFmtId="0" fontId="2" fillId="2" borderId="16" xfId="3" applyNumberFormat="1" applyFont="1" applyFill="1" applyBorder="1" applyAlignment="1">
      <alignment horizontal="center" vertical="center" wrapText="1"/>
    </xf>
    <xf numFmtId="0" fontId="2" fillId="2" borderId="11" xfId="3" applyNumberFormat="1" applyFont="1" applyFill="1" applyBorder="1" applyAlignment="1">
      <alignment horizontal="center" vertical="center" wrapText="1"/>
    </xf>
    <xf numFmtId="0" fontId="2" fillId="2" borderId="17" xfId="3" applyNumberFormat="1" applyFont="1" applyFill="1" applyBorder="1" applyAlignment="1">
      <alignment horizontal="center" vertical="center" wrapText="1"/>
    </xf>
    <xf numFmtId="0" fontId="2" fillId="2" borderId="12" xfId="3" applyNumberFormat="1" applyFont="1" applyFill="1" applyBorder="1" applyAlignment="1">
      <alignment horizontal="center" vertical="center" wrapText="1"/>
    </xf>
    <xf numFmtId="0" fontId="2" fillId="2" borderId="13" xfId="3" applyNumberFormat="1" applyFont="1" applyFill="1" applyBorder="1" applyAlignment="1">
      <alignment horizontal="center" vertical="center" wrapText="1"/>
    </xf>
    <xf numFmtId="0" fontId="2" fillId="2" borderId="14" xfId="3" applyNumberFormat="1" applyFont="1" applyFill="1" applyBorder="1" applyAlignment="1">
      <alignment horizontal="center" vertical="center" wrapText="1"/>
    </xf>
    <xf numFmtId="0" fontId="2" fillId="2" borderId="18" xfId="3" applyNumberFormat="1" applyFont="1" applyFill="1" applyBorder="1" applyAlignment="1">
      <alignment horizontal="center" vertical="center" wrapText="1"/>
    </xf>
    <xf numFmtId="0" fontId="2" fillId="2" borderId="1" xfId="3" applyNumberFormat="1" applyFont="1" applyFill="1" applyBorder="1" applyAlignment="1">
      <alignment horizontal="center" vertical="center" wrapText="1"/>
    </xf>
    <xf numFmtId="0" fontId="2" fillId="2" borderId="3" xfId="3" applyNumberFormat="1" applyFont="1" applyFill="1" applyBorder="1" applyAlignment="1">
      <alignment horizontal="center" vertical="center" wrapText="1"/>
    </xf>
    <xf numFmtId="0" fontId="2" fillId="2" borderId="6" xfId="3" applyNumberFormat="1" applyFont="1" applyFill="1" applyBorder="1" applyAlignment="1">
      <alignment horizontal="center" vertical="center" wrapText="1"/>
    </xf>
    <xf numFmtId="0" fontId="2" fillId="2" borderId="8" xfId="3" applyNumberFormat="1" applyFont="1" applyFill="1" applyBorder="1" applyAlignment="1">
      <alignment horizontal="center" vertical="center" wrapText="1"/>
    </xf>
    <xf numFmtId="0" fontId="2" fillId="0" borderId="50" xfId="3" applyNumberFormat="1" applyFont="1" applyBorder="1"/>
    <xf numFmtId="0" fontId="2" fillId="0" borderId="0" xfId="3" applyFont="1" applyBorder="1"/>
    <xf numFmtId="0" fontId="3" fillId="0" borderId="23" xfId="3" applyNumberFormat="1" applyFont="1" applyBorder="1" applyAlignment="1">
      <alignment horizontal="justify" vertical="top" wrapText="1"/>
    </xf>
    <xf numFmtId="0" fontId="12" fillId="0" borderId="24" xfId="3" applyNumberFormat="1" applyBorder="1" applyAlignment="1">
      <alignment horizontal="justify" vertical="top" wrapText="1"/>
    </xf>
    <xf numFmtId="0" fontId="3" fillId="0" borderId="24" xfId="3" applyNumberFormat="1" applyFont="1" applyBorder="1" applyAlignment="1">
      <alignment horizontal="justify" vertical="top" wrapText="1"/>
    </xf>
    <xf numFmtId="0" fontId="5" fillId="0" borderId="0" xfId="3" applyNumberFormat="1" applyFont="1" applyBorder="1" applyAlignment="1">
      <alignment horizontal="center" vertical="top" wrapText="1"/>
    </xf>
    <xf numFmtId="0" fontId="3" fillId="0" borderId="21" xfId="3" applyNumberFormat="1" applyFont="1" applyBorder="1" applyAlignment="1">
      <alignment horizontal="center" vertical="top" wrapText="1"/>
    </xf>
    <xf numFmtId="0" fontId="3" fillId="0" borderId="22" xfId="3" applyNumberFormat="1" applyFont="1" applyBorder="1" applyAlignment="1">
      <alignment horizontal="center" vertical="top" wrapText="1"/>
    </xf>
    <xf numFmtId="0" fontId="1" fillId="0" borderId="2" xfId="3" applyNumberFormat="1" applyFont="1" applyBorder="1" applyAlignment="1">
      <alignment horizontal="center" wrapText="1"/>
    </xf>
    <xf numFmtId="0" fontId="1" fillId="0" borderId="7" xfId="3" applyNumberFormat="1" applyFont="1" applyBorder="1" applyAlignment="1">
      <alignment horizontal="center" wrapText="1"/>
    </xf>
    <xf numFmtId="9" fontId="2" fillId="2" borderId="10" xfId="3" applyNumberFormat="1" applyFont="1" applyFill="1" applyBorder="1" applyAlignment="1">
      <alignment horizontal="center" vertical="center" wrapText="1"/>
    </xf>
    <xf numFmtId="9" fontId="2" fillId="2" borderId="16" xfId="3" applyNumberFormat="1" applyFont="1" applyFill="1" applyBorder="1" applyAlignment="1">
      <alignment horizontal="center" vertical="center" wrapText="1"/>
    </xf>
    <xf numFmtId="0" fontId="2" fillId="2" borderId="46" xfId="3" applyNumberFormat="1" applyFont="1" applyFill="1" applyBorder="1" applyAlignment="1">
      <alignment horizontal="center" vertical="center" wrapText="1"/>
    </xf>
    <xf numFmtId="0" fontId="2" fillId="2" borderId="47" xfId="3" applyNumberFormat="1" applyFont="1" applyFill="1" applyBorder="1" applyAlignment="1">
      <alignment horizontal="center" vertical="center" wrapText="1"/>
    </xf>
    <xf numFmtId="0" fontId="2" fillId="0" borderId="0" xfId="3" applyNumberFormat="1" applyFont="1" applyAlignment="1">
      <alignment horizontal="left"/>
    </xf>
    <xf numFmtId="9" fontId="2" fillId="0" borderId="27" xfId="3" applyNumberFormat="1" applyFont="1" applyBorder="1" applyAlignment="1">
      <alignment horizontal="left"/>
    </xf>
    <xf numFmtId="0" fontId="2" fillId="0" borderId="2" xfId="3" applyNumberFormat="1" applyFont="1" applyBorder="1" applyAlignment="1">
      <alignment horizontal="center" wrapText="1"/>
    </xf>
    <xf numFmtId="0" fontId="2" fillId="0" borderId="7" xfId="3" applyNumberFormat="1" applyFont="1" applyBorder="1" applyAlignment="1">
      <alignment horizontal="center" wrapText="1"/>
    </xf>
    <xf numFmtId="0" fontId="2" fillId="0" borderId="0" xfId="3" applyNumberFormat="1" applyFont="1" applyBorder="1" applyAlignment="1">
      <alignment horizontal="justify" wrapText="1"/>
    </xf>
    <xf numFmtId="0" fontId="2" fillId="0" borderId="27" xfId="3" applyNumberFormat="1" applyFont="1" applyBorder="1" applyAlignment="1">
      <alignment horizontal="justify"/>
    </xf>
    <xf numFmtId="0" fontId="2" fillId="0" borderId="26" xfId="3" applyNumberFormat="1" applyFont="1" applyBorder="1" applyAlignment="1">
      <alignment horizontal="left" wrapText="1"/>
    </xf>
    <xf numFmtId="0" fontId="12" fillId="0" borderId="27" xfId="3" applyNumberFormat="1" applyBorder="1"/>
    <xf numFmtId="0" fontId="3" fillId="0" borderId="36" xfId="3" applyNumberFormat="1" applyFont="1" applyBorder="1" applyAlignment="1">
      <alignment horizontal="center" vertical="top" wrapText="1"/>
    </xf>
    <xf numFmtId="0" fontId="2" fillId="0" borderId="4" xfId="3" applyNumberFormat="1" applyFont="1" applyBorder="1" applyAlignment="1">
      <alignment horizontal="center" wrapText="1"/>
    </xf>
    <xf numFmtId="0" fontId="2" fillId="0" borderId="5" xfId="3" applyNumberFormat="1" applyFont="1" applyBorder="1" applyAlignment="1">
      <alignment horizontal="center" wrapText="1"/>
    </xf>
    <xf numFmtId="0" fontId="1" fillId="0" borderId="4" xfId="3" applyNumberFormat="1" applyFont="1" applyBorder="1" applyAlignment="1">
      <alignment horizontal="center" wrapText="1"/>
    </xf>
    <xf numFmtId="0" fontId="1" fillId="0" borderId="5" xfId="3" applyNumberFormat="1" applyFont="1" applyBorder="1" applyAlignment="1">
      <alignment horizontal="center" wrapText="1"/>
    </xf>
    <xf numFmtId="0" fontId="5" fillId="0" borderId="5" xfId="3" applyNumberFormat="1" applyFont="1" applyBorder="1" applyAlignment="1">
      <alignment horizontal="center" vertical="top" wrapText="1"/>
    </xf>
    <xf numFmtId="0" fontId="12" fillId="0" borderId="37" xfId="3" applyNumberFormat="1" applyBorder="1" applyAlignment="1">
      <alignment horizontal="justify" vertical="top" wrapText="1"/>
    </xf>
    <xf numFmtId="0" fontId="2" fillId="2" borderId="42" xfId="3" applyNumberFormat="1" applyFont="1" applyFill="1" applyBorder="1" applyAlignment="1">
      <alignment horizontal="center" vertical="center" wrapText="1"/>
    </xf>
    <xf numFmtId="0" fontId="2" fillId="2" borderId="31" xfId="3" applyNumberFormat="1" applyFont="1" applyFill="1" applyBorder="1" applyAlignment="1">
      <alignment horizontal="center" vertical="center" wrapText="1"/>
    </xf>
    <xf numFmtId="0" fontId="2" fillId="2" borderId="29" xfId="3" applyNumberFormat="1" applyFont="1" applyFill="1" applyBorder="1" applyAlignment="1">
      <alignment horizontal="center" vertical="center" wrapText="1"/>
    </xf>
    <xf numFmtId="0" fontId="2" fillId="2" borderId="30" xfId="3" applyNumberFormat="1" applyFont="1" applyFill="1" applyBorder="1" applyAlignment="1">
      <alignment horizontal="center" vertical="center" wrapText="1"/>
    </xf>
    <xf numFmtId="0" fontId="2" fillId="2" borderId="4" xfId="3" applyNumberFormat="1" applyFont="1" applyFill="1" applyBorder="1" applyAlignment="1">
      <alignment horizontal="center" vertical="center" wrapText="1"/>
    </xf>
    <xf numFmtId="0" fontId="2" fillId="2" borderId="5" xfId="3" applyNumberFormat="1" applyFont="1" applyFill="1" applyBorder="1" applyAlignment="1">
      <alignment horizontal="center" vertical="center" wrapText="1"/>
    </xf>
    <xf numFmtId="0" fontId="3" fillId="0" borderId="20" xfId="3" applyNumberFormat="1" applyFont="1" applyBorder="1" applyAlignment="1">
      <alignment horizontal="center" vertical="center" wrapText="1"/>
    </xf>
    <xf numFmtId="0" fontId="3" fillId="4" borderId="20" xfId="3" applyNumberFormat="1" applyFont="1" applyFill="1" applyBorder="1" applyAlignment="1">
      <alignment horizontal="justify" vertical="center" wrapText="1"/>
    </xf>
    <xf numFmtId="0" fontId="3" fillId="0" borderId="31" xfId="3" applyNumberFormat="1" applyFont="1" applyBorder="1" applyAlignment="1">
      <alignment horizontal="center" vertical="center" wrapText="1"/>
    </xf>
    <xf numFmtId="0" fontId="3" fillId="0" borderId="19" xfId="3" applyNumberFormat="1" applyFont="1" applyBorder="1" applyAlignment="1">
      <alignment horizontal="center" vertical="center" wrapText="1"/>
    </xf>
    <xf numFmtId="0" fontId="3" fillId="0" borderId="31" xfId="3" applyFont="1" applyBorder="1" applyAlignment="1">
      <alignment horizontal="center" vertical="center" wrapText="1"/>
    </xf>
    <xf numFmtId="0" fontId="3" fillId="0" borderId="19" xfId="3" applyFont="1" applyBorder="1" applyAlignment="1">
      <alignment horizontal="center" vertical="center" wrapText="1"/>
    </xf>
    <xf numFmtId="17" fontId="3" fillId="0" borderId="31" xfId="3" applyNumberFormat="1" applyFont="1" applyBorder="1" applyAlignment="1">
      <alignment horizontal="center" vertical="center"/>
    </xf>
    <xf numFmtId="17" fontId="3" fillId="0" borderId="19" xfId="3" applyNumberFormat="1" applyFont="1" applyBorder="1" applyAlignment="1">
      <alignment horizontal="center" vertical="center"/>
    </xf>
    <xf numFmtId="0" fontId="3" fillId="0" borderId="32" xfId="3" applyNumberFormat="1" applyFont="1" applyBorder="1" applyAlignment="1">
      <alignment horizontal="justify" vertical="center" wrapText="1"/>
    </xf>
    <xf numFmtId="0" fontId="3" fillId="0" borderId="33" xfId="3" applyNumberFormat="1" applyFont="1" applyBorder="1" applyAlignment="1">
      <alignment horizontal="justify" vertical="center" wrapText="1"/>
    </xf>
    <xf numFmtId="0" fontId="3" fillId="0" borderId="21" xfId="3" applyNumberFormat="1" applyFont="1" applyBorder="1" applyAlignment="1">
      <alignment horizontal="justify" vertical="center" wrapText="1"/>
    </xf>
    <xf numFmtId="0" fontId="3" fillId="0" borderId="22" xfId="3" applyNumberFormat="1" applyFont="1" applyBorder="1" applyAlignment="1">
      <alignment horizontal="justify" vertical="center" wrapText="1"/>
    </xf>
    <xf numFmtId="14" fontId="3" fillId="0" borderId="31" xfId="3" applyNumberFormat="1" applyFont="1" applyBorder="1" applyAlignment="1">
      <alignment horizontal="center" vertical="center"/>
    </xf>
    <xf numFmtId="0" fontId="3" fillId="0" borderId="19" xfId="3" applyNumberFormat="1" applyFont="1" applyBorder="1" applyAlignment="1">
      <alignment horizontal="center" vertical="center"/>
    </xf>
    <xf numFmtId="9" fontId="3" fillId="0" borderId="31" xfId="3" applyNumberFormat="1" applyFont="1" applyBorder="1" applyAlignment="1">
      <alignment horizontal="center" vertical="center"/>
    </xf>
    <xf numFmtId="0" fontId="3" fillId="0" borderId="31" xfId="3" applyNumberFormat="1" applyFont="1" applyBorder="1" applyAlignment="1">
      <alignment horizontal="justify" vertical="center" wrapText="1"/>
    </xf>
    <xf numFmtId="0" fontId="3" fillId="0" borderId="19" xfId="3" applyNumberFormat="1" applyFont="1" applyBorder="1" applyAlignment="1">
      <alignment horizontal="justify" vertical="center"/>
    </xf>
    <xf numFmtId="0" fontId="3" fillId="0" borderId="23" xfId="3" applyNumberFormat="1" applyFont="1" applyBorder="1" applyAlignment="1">
      <alignment horizontal="justify" vertical="center" wrapText="1"/>
    </xf>
    <xf numFmtId="0" fontId="12" fillId="0" borderId="24" xfId="3" applyNumberFormat="1" applyBorder="1" applyAlignment="1">
      <alignment horizontal="justify" vertical="center" wrapText="1"/>
    </xf>
    <xf numFmtId="0" fontId="7" fillId="0" borderId="20" xfId="3" applyNumberFormat="1" applyFont="1" applyBorder="1" applyAlignment="1">
      <alignment horizontal="left" vertical="center" wrapText="1"/>
    </xf>
    <xf numFmtId="0" fontId="2" fillId="0" borderId="7" xfId="3" applyNumberFormat="1" applyFont="1" applyBorder="1" applyAlignment="1">
      <alignment horizontal="left" wrapText="1"/>
    </xf>
    <xf numFmtId="0" fontId="3" fillId="0" borderId="1" xfId="2" applyNumberFormat="1" applyFont="1" applyBorder="1" applyAlignment="1">
      <alignment horizontal="center"/>
    </xf>
    <xf numFmtId="0" fontId="3" fillId="0" borderId="2" xfId="2" applyNumberFormat="1" applyFont="1" applyBorder="1" applyAlignment="1">
      <alignment horizontal="center"/>
    </xf>
    <xf numFmtId="0" fontId="3" fillId="0" borderId="3" xfId="2" applyNumberFormat="1" applyFont="1" applyBorder="1" applyAlignment="1">
      <alignment horizontal="center"/>
    </xf>
    <xf numFmtId="0" fontId="3" fillId="0" borderId="4" xfId="2" applyNumberFormat="1" applyFont="1" applyBorder="1" applyAlignment="1">
      <alignment horizontal="center"/>
    </xf>
    <xf numFmtId="0" fontId="3" fillId="0" borderId="0" xfId="2" applyNumberFormat="1" applyFont="1" applyBorder="1" applyAlignment="1">
      <alignment horizontal="center"/>
    </xf>
    <xf numFmtId="0" fontId="3" fillId="0" borderId="5" xfId="2" applyNumberFormat="1" applyFont="1" applyBorder="1" applyAlignment="1">
      <alignment horizontal="center"/>
    </xf>
    <xf numFmtId="0" fontId="3" fillId="0" borderId="6" xfId="2" applyNumberFormat="1" applyFont="1" applyBorder="1" applyAlignment="1">
      <alignment horizontal="center"/>
    </xf>
    <xf numFmtId="0" fontId="3" fillId="0" borderId="7" xfId="2" applyNumberFormat="1" applyFont="1" applyBorder="1" applyAlignment="1">
      <alignment horizontal="center"/>
    </xf>
    <xf numFmtId="0" fontId="3" fillId="0" borderId="8" xfId="2" applyNumberFormat="1" applyFont="1" applyBorder="1" applyAlignment="1">
      <alignment horizontal="center"/>
    </xf>
    <xf numFmtId="0" fontId="3" fillId="0" borderId="34" xfId="2" applyNumberFormat="1" applyFont="1" applyBorder="1" applyAlignment="1">
      <alignment horizontal="center" vertical="center" wrapText="1"/>
    </xf>
    <xf numFmtId="0" fontId="3" fillId="0" borderId="35" xfId="2" applyNumberFormat="1" applyFont="1" applyBorder="1" applyAlignment="1">
      <alignment horizontal="center" vertical="center" wrapText="1"/>
    </xf>
    <xf numFmtId="0" fontId="3" fillId="0" borderId="29" xfId="2" applyNumberFormat="1" applyFont="1" applyBorder="1" applyAlignment="1">
      <alignment horizontal="center" vertical="center" wrapText="1"/>
    </xf>
    <xf numFmtId="0" fontId="3" fillId="0" borderId="19" xfId="2" applyNumberFormat="1" applyFont="1" applyBorder="1" applyAlignment="1">
      <alignment horizontal="center" vertical="center" wrapText="1"/>
    </xf>
    <xf numFmtId="14" fontId="3" fillId="0" borderId="29" xfId="2" applyNumberFormat="1" applyFont="1" applyBorder="1" applyAlignment="1">
      <alignment horizontal="center" vertical="center"/>
    </xf>
    <xf numFmtId="14" fontId="3" fillId="0" borderId="19" xfId="2" applyNumberFormat="1" applyFont="1" applyBorder="1" applyAlignment="1">
      <alignment horizontal="center" vertical="center"/>
    </xf>
    <xf numFmtId="0" fontId="2" fillId="0" borderId="27" xfId="2" applyNumberFormat="1" applyFont="1" applyBorder="1" applyAlignment="1">
      <alignment horizontal="left"/>
    </xf>
    <xf numFmtId="0" fontId="2" fillId="0" borderId="30" xfId="2" applyNumberFormat="1" applyFont="1" applyFill="1" applyBorder="1" applyAlignment="1">
      <alignment horizontal="center" vertical="center" wrapText="1"/>
    </xf>
    <xf numFmtId="0" fontId="2" fillId="0" borderId="5" xfId="2" applyNumberFormat="1" applyFont="1" applyFill="1" applyBorder="1" applyAlignment="1">
      <alignment horizontal="center" vertical="center" wrapText="1"/>
    </xf>
    <xf numFmtId="0" fontId="2" fillId="0" borderId="21" xfId="2" applyNumberFormat="1" applyFont="1" applyFill="1" applyBorder="1" applyAlignment="1">
      <alignment horizontal="center" vertical="center" wrapText="1"/>
    </xf>
    <xf numFmtId="0" fontId="2" fillId="0" borderId="36" xfId="2" applyNumberFormat="1" applyFont="1" applyFill="1" applyBorder="1" applyAlignment="1">
      <alignment horizontal="center" vertical="center" wrapText="1"/>
    </xf>
    <xf numFmtId="0" fontId="3" fillId="0" borderId="37" xfId="2" applyNumberFormat="1" applyFont="1" applyBorder="1" applyAlignment="1">
      <alignment horizontal="justify" vertical="top" wrapText="1"/>
    </xf>
    <xf numFmtId="0" fontId="3" fillId="0" borderId="40" xfId="2" applyNumberFormat="1" applyFont="1" applyBorder="1" applyAlignment="1">
      <alignment horizontal="justify" vertical="top" wrapText="1"/>
    </xf>
    <xf numFmtId="0" fontId="3" fillId="0" borderId="41" xfId="2" applyNumberFormat="1" applyFont="1" applyBorder="1" applyAlignment="1">
      <alignment horizontal="justify" vertical="top" wrapText="1"/>
    </xf>
    <xf numFmtId="0" fontId="2" fillId="0" borderId="7" xfId="2" applyNumberFormat="1" applyFont="1" applyBorder="1" applyAlignment="1">
      <alignment horizontal="left" wrapText="1"/>
    </xf>
    <xf numFmtId="0" fontId="3" fillId="0" borderId="24" xfId="2" applyNumberFormat="1" applyBorder="1" applyAlignment="1">
      <alignment horizontal="justify" vertical="top" wrapText="1"/>
    </xf>
    <xf numFmtId="0" fontId="2" fillId="0" borderId="26" xfId="2" applyNumberFormat="1" applyFont="1" applyBorder="1" applyAlignment="1">
      <alignment horizontal="left" wrapText="1"/>
    </xf>
    <xf numFmtId="0" fontId="3" fillId="4" borderId="23" xfId="2" applyNumberFormat="1" applyFont="1" applyFill="1" applyBorder="1" applyAlignment="1">
      <alignment horizontal="justify" vertical="top" wrapText="1"/>
    </xf>
    <xf numFmtId="0" fontId="3" fillId="4" borderId="24" xfId="2" applyNumberFormat="1" applyFill="1" applyBorder="1" applyAlignment="1">
      <alignment horizontal="justify" vertical="top" wrapText="1"/>
    </xf>
    <xf numFmtId="0" fontId="3" fillId="0" borderId="23" xfId="1" applyNumberFormat="1" applyFont="1" applyBorder="1" applyAlignment="1">
      <alignment horizontal="justify" vertical="top" wrapText="1"/>
    </xf>
    <xf numFmtId="0" fontId="3" fillId="0" borderId="24" xfId="1" applyNumberFormat="1" applyFont="1" applyBorder="1" applyAlignment="1">
      <alignment horizontal="justify" vertical="top" wrapText="1"/>
    </xf>
    <xf numFmtId="0" fontId="2" fillId="0" borderId="7" xfId="1" applyNumberFormat="1" applyFont="1" applyBorder="1" applyAlignment="1">
      <alignment horizontal="left" vertical="center" wrapText="1"/>
    </xf>
    <xf numFmtId="0" fontId="2" fillId="0" borderId="7" xfId="1" applyNumberFormat="1" applyFont="1" applyBorder="1" applyAlignment="1">
      <alignment horizontal="left"/>
    </xf>
    <xf numFmtId="0" fontId="3" fillId="0" borderId="0" xfId="1" applyNumberFormat="1" applyFont="1" applyBorder="1" applyAlignment="1">
      <alignment horizontal="center" vertical="top" wrapText="1"/>
    </xf>
    <xf numFmtId="0" fontId="3" fillId="0" borderId="28" xfId="1" applyNumberFormat="1" applyFont="1" applyBorder="1" applyAlignment="1">
      <alignment horizontal="center" vertical="top" wrapText="1"/>
    </xf>
    <xf numFmtId="0" fontId="2" fillId="0" borderId="27" xfId="1" applyNumberFormat="1" applyFont="1" applyBorder="1"/>
    <xf numFmtId="0" fontId="3" fillId="0" borderId="21" xfId="1" applyNumberFormat="1" applyFont="1" applyBorder="1" applyAlignment="1">
      <alignment horizontal="center" vertical="top" wrapText="1"/>
    </xf>
    <xf numFmtId="0" fontId="3" fillId="0" borderId="22" xfId="1" applyNumberFormat="1" applyFont="1" applyBorder="1" applyAlignment="1">
      <alignment horizontal="center" vertical="top" wrapText="1"/>
    </xf>
    <xf numFmtId="0" fontId="6" fillId="0" borderId="1" xfId="1" applyNumberFormat="1" applyBorder="1" applyAlignment="1">
      <alignment horizontal="center"/>
    </xf>
    <xf numFmtId="0" fontId="6" fillId="0" borderId="2" xfId="1" applyNumberFormat="1" applyBorder="1" applyAlignment="1">
      <alignment horizontal="center"/>
    </xf>
    <xf numFmtId="0" fontId="6" fillId="0" borderId="3" xfId="1" applyNumberFormat="1" applyBorder="1" applyAlignment="1">
      <alignment horizontal="center"/>
    </xf>
    <xf numFmtId="0" fontId="6" fillId="0" borderId="4" xfId="1" applyNumberFormat="1" applyBorder="1" applyAlignment="1">
      <alignment horizontal="center"/>
    </xf>
    <xf numFmtId="0" fontId="6" fillId="0" borderId="0" xfId="1" applyNumberFormat="1" applyBorder="1" applyAlignment="1">
      <alignment horizontal="center"/>
    </xf>
    <xf numFmtId="0" fontId="6" fillId="0" borderId="5" xfId="1" applyNumberFormat="1" applyBorder="1" applyAlignment="1">
      <alignment horizontal="center"/>
    </xf>
    <xf numFmtId="0" fontId="6" fillId="0" borderId="6" xfId="1" applyNumberFormat="1" applyBorder="1" applyAlignment="1">
      <alignment horizontal="center"/>
    </xf>
    <xf numFmtId="0" fontId="6" fillId="0" borderId="7" xfId="1" applyNumberFormat="1" applyBorder="1" applyAlignment="1">
      <alignment horizontal="center"/>
    </xf>
    <xf numFmtId="0" fontId="6" fillId="0" borderId="8" xfId="1" applyNumberFormat="1" applyBorder="1" applyAlignment="1">
      <alignment horizontal="center"/>
    </xf>
    <xf numFmtId="0" fontId="2" fillId="0" borderId="0" xfId="1" applyNumberFormat="1" applyFont="1" applyBorder="1" applyAlignment="1">
      <alignment horizontal="center" wrapText="1"/>
    </xf>
    <xf numFmtId="0" fontId="2" fillId="2" borderId="9" xfId="1" applyNumberFormat="1" applyFont="1" applyFill="1" applyBorder="1" applyAlignment="1">
      <alignment horizontal="center" vertical="center" wrapText="1"/>
    </xf>
    <xf numFmtId="0" fontId="2" fillId="2" borderId="15" xfId="1" applyNumberFormat="1" applyFont="1" applyFill="1" applyBorder="1" applyAlignment="1">
      <alignment horizontal="center" vertical="center" wrapText="1"/>
    </xf>
    <xf numFmtId="0" fontId="2" fillId="2" borderId="10" xfId="1" applyNumberFormat="1" applyFont="1" applyFill="1" applyBorder="1" applyAlignment="1">
      <alignment horizontal="center" vertical="center" wrapText="1"/>
    </xf>
    <xf numFmtId="0" fontId="2" fillId="2" borderId="16"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wrapText="1"/>
    </xf>
    <xf numFmtId="0" fontId="2" fillId="2" borderId="17"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wrapText="1"/>
    </xf>
    <xf numFmtId="0" fontId="2" fillId="2" borderId="13" xfId="1" applyNumberFormat="1" applyFont="1" applyFill="1" applyBorder="1" applyAlignment="1">
      <alignment horizontal="center" vertical="center" wrapText="1"/>
    </xf>
    <xf numFmtId="0" fontId="2" fillId="2" borderId="14" xfId="1" applyNumberFormat="1" applyFont="1" applyFill="1" applyBorder="1" applyAlignment="1">
      <alignment horizontal="center" vertical="center" wrapText="1"/>
    </xf>
    <xf numFmtId="0" fontId="2" fillId="2" borderId="18"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6" xfId="1" applyNumberFormat="1" applyFont="1" applyFill="1" applyBorder="1" applyAlignment="1">
      <alignment horizontal="center" vertical="center" wrapText="1"/>
    </xf>
    <xf numFmtId="0" fontId="2" fillId="2" borderId="8" xfId="1" applyNumberFormat="1" applyFont="1" applyFill="1" applyBorder="1" applyAlignment="1">
      <alignment horizontal="center" vertical="center" wrapText="1"/>
    </xf>
    <xf numFmtId="0" fontId="3" fillId="0" borderId="0" xfId="1" applyNumberFormat="1" applyFont="1" applyBorder="1" applyAlignment="1">
      <alignment horizontal="center" wrapText="1"/>
    </xf>
    <xf numFmtId="0" fontId="2" fillId="2" borderId="29" xfId="1" applyNumberFormat="1" applyFont="1" applyFill="1" applyBorder="1" applyAlignment="1">
      <alignment horizontal="center" vertical="center" wrapText="1"/>
    </xf>
    <xf numFmtId="0" fontId="2" fillId="2" borderId="30" xfId="1" applyNumberFormat="1" applyFont="1" applyFill="1" applyBorder="1" applyAlignment="1">
      <alignment horizontal="center" vertical="center" wrapText="1"/>
    </xf>
    <xf numFmtId="0" fontId="2" fillId="2" borderId="4" xfId="1" applyNumberFormat="1" applyFont="1" applyFill="1" applyBorder="1" applyAlignment="1">
      <alignment horizontal="center" vertical="center" wrapText="1"/>
    </xf>
    <xf numFmtId="0" fontId="2" fillId="2" borderId="5" xfId="1" applyNumberFormat="1" applyFont="1" applyFill="1" applyBorder="1" applyAlignment="1">
      <alignment horizontal="center" vertical="center" wrapText="1"/>
    </xf>
    <xf numFmtId="0" fontId="3" fillId="0" borderId="31" xfId="1" applyNumberFormat="1" applyFont="1" applyBorder="1" applyAlignment="1">
      <alignment horizontal="center" vertical="center" wrapText="1"/>
    </xf>
    <xf numFmtId="0" fontId="3" fillId="0" borderId="19" xfId="1" applyNumberFormat="1" applyFont="1" applyBorder="1" applyAlignment="1">
      <alignment horizontal="center" vertical="center" wrapText="1"/>
    </xf>
    <xf numFmtId="0" fontId="3" fillId="0" borderId="32" xfId="1" applyNumberFormat="1" applyFont="1" applyBorder="1" applyAlignment="1">
      <alignment horizontal="center" vertical="center" wrapText="1"/>
    </xf>
    <xf numFmtId="0" fontId="3" fillId="0" borderId="33" xfId="1" applyNumberFormat="1" applyFont="1" applyBorder="1" applyAlignment="1">
      <alignment horizontal="center" vertical="center" wrapText="1"/>
    </xf>
    <xf numFmtId="0" fontId="3" fillId="0" borderId="21" xfId="1" applyNumberFormat="1" applyFont="1" applyBorder="1" applyAlignment="1">
      <alignment horizontal="center" vertical="center" wrapText="1"/>
    </xf>
    <xf numFmtId="0" fontId="3" fillId="0" borderId="22" xfId="1" applyNumberFormat="1" applyFont="1" applyBorder="1" applyAlignment="1">
      <alignment horizontal="center" vertical="center" wrapText="1"/>
    </xf>
    <xf numFmtId="0" fontId="3" fillId="0" borderId="20" xfId="1" applyNumberFormat="1" applyFont="1" applyBorder="1" applyAlignment="1">
      <alignment horizontal="center" vertical="top" wrapText="1"/>
    </xf>
    <xf numFmtId="0" fontId="3" fillId="0" borderId="31" xfId="1" applyNumberFormat="1" applyFont="1" applyBorder="1" applyAlignment="1">
      <alignment horizontal="justify" vertical="center" wrapText="1"/>
    </xf>
    <xf numFmtId="0" fontId="3" fillId="0" borderId="19" xfId="1" applyNumberFormat="1" applyFont="1" applyBorder="1" applyAlignment="1">
      <alignment horizontal="justify" vertical="center" wrapText="1"/>
    </xf>
    <xf numFmtId="0" fontId="3" fillId="0" borderId="31"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NumberFormat="1" applyFont="1" applyBorder="1" applyAlignment="1">
      <alignment horizontal="center" vertical="center" wrapText="1"/>
    </xf>
    <xf numFmtId="0" fontId="3" fillId="0" borderId="11" xfId="1" applyNumberFormat="1" applyFont="1" applyBorder="1" applyAlignment="1">
      <alignment horizontal="justify" vertical="center" wrapText="1"/>
    </xf>
    <xf numFmtId="0" fontId="3" fillId="0" borderId="31" xfId="1" applyNumberFormat="1" applyFont="1" applyFill="1" applyBorder="1" applyAlignment="1">
      <alignment horizontal="center" vertical="center" wrapText="1"/>
    </xf>
    <xf numFmtId="0" fontId="3" fillId="0" borderId="19" xfId="1" applyNumberFormat="1" applyFont="1" applyFill="1" applyBorder="1" applyAlignment="1">
      <alignment horizontal="center" vertical="center" wrapText="1"/>
    </xf>
    <xf numFmtId="9" fontId="3" fillId="0" borderId="31" xfId="1" applyNumberFormat="1" applyFont="1" applyFill="1" applyBorder="1" applyAlignment="1">
      <alignment horizontal="center" vertical="center" wrapText="1"/>
    </xf>
    <xf numFmtId="9" fontId="3" fillId="0" borderId="29" xfId="1" applyNumberFormat="1" applyFont="1" applyFill="1" applyBorder="1" applyAlignment="1">
      <alignment horizontal="center" vertical="center" wrapText="1"/>
    </xf>
    <xf numFmtId="9" fontId="3" fillId="0" borderId="19" xfId="1" applyNumberFormat="1" applyFont="1" applyFill="1" applyBorder="1" applyAlignment="1">
      <alignment horizontal="center" vertical="center" wrapText="1"/>
    </xf>
    <xf numFmtId="0" fontId="3" fillId="0" borderId="23" xfId="1" applyNumberFormat="1" applyFont="1" applyBorder="1" applyAlignment="1">
      <alignment horizontal="center" vertical="center" wrapText="1"/>
    </xf>
    <xf numFmtId="0" fontId="3" fillId="0" borderId="24" xfId="1" applyNumberFormat="1" applyFont="1" applyBorder="1" applyAlignment="1">
      <alignment horizontal="center" vertical="center" wrapText="1"/>
    </xf>
    <xf numFmtId="14" fontId="3" fillId="0" borderId="31" xfId="1" applyNumberFormat="1" applyFont="1" applyFill="1" applyBorder="1" applyAlignment="1">
      <alignment horizontal="center" vertical="center" wrapText="1"/>
    </xf>
    <xf numFmtId="14" fontId="3" fillId="0" borderId="19" xfId="1" applyNumberFormat="1" applyFont="1" applyFill="1" applyBorder="1" applyAlignment="1">
      <alignment horizontal="center" vertical="center" wrapText="1"/>
    </xf>
    <xf numFmtId="9" fontId="3" fillId="0" borderId="20" xfId="1" applyNumberFormat="1" applyFont="1" applyBorder="1" applyAlignment="1">
      <alignment horizontal="center" vertical="center"/>
    </xf>
    <xf numFmtId="9" fontId="3" fillId="0" borderId="31" xfId="1" applyNumberFormat="1" applyFont="1" applyBorder="1" applyAlignment="1">
      <alignment horizontal="center" vertical="center"/>
    </xf>
    <xf numFmtId="9" fontId="3" fillId="0" borderId="19" xfId="1" applyNumberFormat="1" applyFont="1" applyBorder="1" applyAlignment="1">
      <alignment horizontal="center" vertical="center"/>
    </xf>
    <xf numFmtId="0" fontId="3" fillId="0" borderId="0" xfId="1" applyNumberFormat="1" applyFont="1" applyBorder="1" applyAlignment="1">
      <alignment horizontal="justify" vertical="top" wrapText="1"/>
    </xf>
    <xf numFmtId="0" fontId="6" fillId="0" borderId="0" xfId="1" applyNumberFormat="1" applyBorder="1" applyAlignment="1">
      <alignment horizontal="justify" vertical="top" wrapText="1"/>
    </xf>
    <xf numFmtId="0" fontId="5" fillId="0" borderId="0" xfId="1" applyNumberFormat="1" applyFont="1" applyBorder="1" applyAlignment="1">
      <alignment horizontal="center" vertical="top" wrapText="1"/>
    </xf>
    <xf numFmtId="14" fontId="3" fillId="0" borderId="31" xfId="1" applyNumberFormat="1" applyFont="1" applyBorder="1" applyAlignment="1">
      <alignment horizontal="center" vertical="center" wrapText="1"/>
    </xf>
    <xf numFmtId="14" fontId="3" fillId="0" borderId="19" xfId="1" applyNumberFormat="1" applyFont="1" applyBorder="1" applyAlignment="1">
      <alignment horizontal="center" vertical="center" wrapText="1"/>
    </xf>
    <xf numFmtId="10" fontId="3" fillId="0" borderId="31" xfId="1" applyNumberFormat="1" applyFont="1" applyBorder="1" applyAlignment="1">
      <alignment horizontal="center" vertical="center" wrapText="1"/>
    </xf>
    <xf numFmtId="10" fontId="3" fillId="0" borderId="19" xfId="1" applyNumberFormat="1" applyFont="1" applyBorder="1" applyAlignment="1">
      <alignment horizontal="center" vertical="center" wrapText="1"/>
    </xf>
    <xf numFmtId="0" fontId="2" fillId="0" borderId="0" xfId="1" applyNumberFormat="1" applyFont="1" applyBorder="1" applyAlignment="1">
      <alignment horizontal="left" wrapText="1"/>
    </xf>
    <xf numFmtId="0" fontId="2" fillId="0" borderId="27" xfId="1" applyNumberFormat="1" applyFont="1" applyBorder="1" applyAlignment="1">
      <alignment horizontal="left"/>
    </xf>
    <xf numFmtId="0" fontId="2" fillId="0" borderId="0" xfId="1" applyNumberFormat="1" applyFont="1" applyBorder="1" applyAlignment="1">
      <alignment wrapText="1"/>
    </xf>
    <xf numFmtId="0" fontId="2" fillId="0" borderId="7" xfId="1" applyNumberFormat="1" applyFont="1" applyBorder="1" applyAlignment="1">
      <alignment horizontal="left" wrapText="1"/>
    </xf>
    <xf numFmtId="0" fontId="5" fillId="0" borderId="28" xfId="1" applyNumberFormat="1" applyFont="1" applyBorder="1" applyAlignment="1">
      <alignment horizontal="center" vertical="top" wrapText="1"/>
    </xf>
    <xf numFmtId="0" fontId="3" fillId="0" borderId="27" xfId="1" applyNumberFormat="1" applyFont="1" applyBorder="1"/>
    <xf numFmtId="0" fontId="2" fillId="0" borderId="27" xfId="1" applyNumberFormat="1" applyFont="1" applyBorder="1" applyAlignment="1">
      <alignment horizontal="left" wrapText="1"/>
    </xf>
    <xf numFmtId="0" fontId="3" fillId="0" borderId="12"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0" fontId="2" fillId="0" borderId="23" xfId="1" applyFont="1" applyBorder="1" applyAlignment="1">
      <alignment horizontal="left" vertical="center" wrapText="1"/>
    </xf>
    <xf numFmtId="0" fontId="2" fillId="0" borderId="25" xfId="1" applyFont="1" applyBorder="1" applyAlignment="1">
      <alignment horizontal="left" vertical="center" wrapText="1"/>
    </xf>
    <xf numFmtId="0" fontId="2" fillId="0" borderId="24" xfId="1" applyFont="1" applyBorder="1" applyAlignment="1">
      <alignment horizontal="left" vertical="center" wrapText="1"/>
    </xf>
    <xf numFmtId="0" fontId="2" fillId="0" borderId="26" xfId="1" applyNumberFormat="1" applyFont="1" applyBorder="1" applyAlignment="1">
      <alignment horizontal="left" wrapText="1"/>
    </xf>
    <xf numFmtId="0" fontId="3" fillId="0" borderId="1" xfId="1" applyNumberFormat="1" applyFont="1" applyBorder="1" applyAlignment="1">
      <alignment horizontal="center"/>
    </xf>
    <xf numFmtId="0" fontId="3" fillId="0" borderId="2" xfId="1" applyNumberFormat="1" applyFont="1" applyBorder="1" applyAlignment="1">
      <alignment horizontal="center"/>
    </xf>
    <xf numFmtId="0" fontId="3" fillId="0" borderId="3" xfId="1" applyNumberFormat="1" applyFont="1" applyBorder="1" applyAlignment="1">
      <alignment horizontal="center"/>
    </xf>
    <xf numFmtId="0" fontId="3" fillId="0" borderId="4" xfId="1" applyNumberFormat="1" applyFont="1" applyBorder="1" applyAlignment="1">
      <alignment horizontal="center"/>
    </xf>
    <xf numFmtId="0" fontId="3" fillId="0" borderId="0" xfId="1" applyNumberFormat="1" applyFont="1" applyBorder="1" applyAlignment="1">
      <alignment horizontal="center"/>
    </xf>
    <xf numFmtId="0" fontId="3" fillId="0" borderId="5" xfId="1" applyNumberFormat="1" applyFont="1" applyBorder="1" applyAlignment="1">
      <alignment horizontal="center"/>
    </xf>
    <xf numFmtId="0" fontId="3" fillId="0" borderId="6" xfId="1" applyNumberFormat="1" applyFont="1" applyBorder="1" applyAlignment="1">
      <alignment horizontal="center"/>
    </xf>
    <xf numFmtId="0" fontId="3" fillId="0" borderId="7" xfId="1" applyNumberFormat="1" applyFont="1" applyBorder="1" applyAlignment="1">
      <alignment horizontal="center"/>
    </xf>
    <xf numFmtId="0" fontId="3" fillId="0" borderId="8" xfId="1" applyNumberFormat="1" applyFont="1" applyBorder="1" applyAlignment="1">
      <alignment horizontal="center"/>
    </xf>
    <xf numFmtId="0" fontId="3" fillId="0" borderId="23" xfId="2" applyNumberFormat="1" applyFont="1" applyBorder="1" applyAlignment="1">
      <alignment horizontal="center" vertical="center" wrapText="1"/>
    </xf>
    <xf numFmtId="0" fontId="3" fillId="0" borderId="24" xfId="2" applyNumberFormat="1" applyFont="1" applyBorder="1" applyAlignment="1">
      <alignment horizontal="center" vertical="center" wrapText="1"/>
    </xf>
    <xf numFmtId="0" fontId="3" fillId="0" borderId="12" xfId="5" applyNumberFormat="1" applyFont="1" applyBorder="1" applyAlignment="1">
      <alignment horizontal="center" vertical="center" wrapText="1"/>
    </xf>
    <xf numFmtId="0" fontId="3" fillId="0" borderId="13" xfId="5" applyNumberFormat="1" applyFont="1" applyBorder="1" applyAlignment="1">
      <alignment horizontal="center" vertical="center" wrapText="1"/>
    </xf>
  </cellXfs>
  <cellStyles count="11">
    <cellStyle name="Millares 2" xfId="10"/>
    <cellStyle name="Moneda 2" xfId="9"/>
    <cellStyle name="Normal" xfId="0" builtinId="0"/>
    <cellStyle name="Normal 2" xfId="1"/>
    <cellStyle name="Normal 2 2" xfId="8"/>
    <cellStyle name="Normal 3" xfId="2"/>
    <cellStyle name="Normal 4" xfId="3"/>
    <cellStyle name="Normal 5" xfId="5"/>
    <cellStyle name="Porcentaje 2" xfId="4"/>
    <cellStyle name="Porcentaje 2 2" xfId="7"/>
    <cellStyle name="Porcentaje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19</xdr:row>
      <xdr:rowOff>85725</xdr:rowOff>
    </xdr:from>
    <xdr:ext cx="15078177" cy="916550"/>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3486150"/>
          <a:ext cx="15078177" cy="91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428625</xdr:colOff>
      <xdr:row>0</xdr:row>
      <xdr:rowOff>0</xdr:rowOff>
    </xdr:from>
    <xdr:ext cx="2453353" cy="725027"/>
    <xdr:pic>
      <xdr:nvPicPr>
        <xdr:cNvPr id="3"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8048625" y="0"/>
          <a:ext cx="2453353" cy="725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47625</xdr:rowOff>
    </xdr:from>
    <xdr:ext cx="3392436" cy="715502"/>
    <xdr:pic>
      <xdr:nvPicPr>
        <xdr:cNvPr id="4"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3392436" cy="71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428625</xdr:colOff>
      <xdr:row>0</xdr:row>
      <xdr:rowOff>0</xdr:rowOff>
    </xdr:from>
    <xdr:ext cx="1742255" cy="725027"/>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8048625" y="0"/>
          <a:ext cx="1742255" cy="725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9524</xdr:colOff>
      <xdr:row>25</xdr:row>
      <xdr:rowOff>85725</xdr:rowOff>
    </xdr:from>
    <xdr:to>
      <xdr:col>13</xdr:col>
      <xdr:colOff>11906</xdr:colOff>
      <xdr:row>31</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4" y="25291256"/>
          <a:ext cx="14206538"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1240631</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95249</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1172825"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26</xdr:row>
      <xdr:rowOff>23811</xdr:rowOff>
    </xdr:from>
    <xdr:to>
      <xdr:col>13</xdr:col>
      <xdr:colOff>-1</xdr:colOff>
      <xdr:row>31</xdr:row>
      <xdr:rowOff>23810</xdr:rowOff>
    </xdr:to>
    <xdr:pic>
      <xdr:nvPicPr>
        <xdr:cNvPr id="2" name="Imagen 5">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3574374"/>
          <a:ext cx="14682787" cy="833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1273969</xdr:colOff>
      <xdr:row>2</xdr:row>
      <xdr:rowOff>66675</xdr:rowOff>
    </xdr:to>
    <xdr:pic>
      <xdr:nvPicPr>
        <xdr:cNvPr id="3" name="Imagen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533401</xdr:colOff>
      <xdr:row>2</xdr:row>
      <xdr:rowOff>28575</xdr:rowOff>
    </xdr:to>
    <xdr:pic>
      <xdr:nvPicPr>
        <xdr:cNvPr id="4" name="Imagen 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2068175"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26097</xdr:colOff>
      <xdr:row>26</xdr:row>
      <xdr:rowOff>65240</xdr:rowOff>
    </xdr:from>
    <xdr:to>
      <xdr:col>12</xdr:col>
      <xdr:colOff>0</xdr:colOff>
      <xdr:row>31</xdr:row>
      <xdr:rowOff>47626</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26097" y="30127706"/>
          <a:ext cx="16127259" cy="882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47626</xdr:rowOff>
    </xdr:from>
    <xdr:to>
      <xdr:col>2</xdr:col>
      <xdr:colOff>1278700</xdr:colOff>
      <xdr:row>2</xdr:row>
      <xdr:rowOff>117433</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2270343" y="47626"/>
          <a:ext cx="4749452" cy="76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887261</xdr:colOff>
      <xdr:row>0</xdr:row>
      <xdr:rowOff>66675</xdr:rowOff>
    </xdr:from>
    <xdr:to>
      <xdr:col>12</xdr:col>
      <xdr:colOff>469728</xdr:colOff>
      <xdr:row>3</xdr:row>
      <xdr:rowOff>52192</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230617" y="66675"/>
          <a:ext cx="3027124" cy="83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18</xdr:row>
      <xdr:rowOff>52193</xdr:rowOff>
    </xdr:from>
    <xdr:to>
      <xdr:col>13</xdr:col>
      <xdr:colOff>0</xdr:colOff>
      <xdr:row>26</xdr:row>
      <xdr:rowOff>84291</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7640823"/>
          <a:ext cx="16182975" cy="90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73721</xdr:rowOff>
    </xdr:from>
    <xdr:to>
      <xdr:col>3</xdr:col>
      <xdr:colOff>665446</xdr:colOff>
      <xdr:row>4</xdr:row>
      <xdr:rowOff>13047</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1" y="73721"/>
          <a:ext cx="5688904" cy="761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14</xdr:col>
      <xdr:colOff>700936</xdr:colOff>
      <xdr:row>4</xdr:row>
      <xdr:rowOff>91335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163420" y="0"/>
          <a:ext cx="4486797" cy="913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19</xdr:row>
      <xdr:rowOff>85725</xdr:rowOff>
    </xdr:from>
    <xdr:to>
      <xdr:col>13</xdr:col>
      <xdr:colOff>0</xdr:colOff>
      <xdr:row>25</xdr:row>
      <xdr:rowOff>19049</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4397707"/>
          <a:ext cx="14789073" cy="909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1275886</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652346</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6716375" y="0"/>
          <a:ext cx="2457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20</xdr:row>
      <xdr:rowOff>85725</xdr:rowOff>
    </xdr:from>
    <xdr:to>
      <xdr:col>12</xdr:col>
      <xdr:colOff>0</xdr:colOff>
      <xdr:row>26</xdr:row>
      <xdr:rowOff>28576</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2736640"/>
          <a:ext cx="14684530" cy="91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2</xdr:col>
      <xdr:colOff>453018</xdr:colOff>
      <xdr:row>2</xdr:row>
      <xdr:rowOff>57150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3505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0</xdr:row>
      <xdr:rowOff>0</xdr:rowOff>
    </xdr:from>
    <xdr:to>
      <xdr:col>12</xdr:col>
      <xdr:colOff>416080</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925550" y="0"/>
          <a:ext cx="2457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20</xdr:row>
      <xdr:rowOff>85725</xdr:rowOff>
    </xdr:from>
    <xdr:to>
      <xdr:col>11</xdr:col>
      <xdr:colOff>1173201</xdr:colOff>
      <xdr:row>26</xdr:row>
      <xdr:rowOff>28576</xdr:rowOff>
    </xdr:to>
    <xdr:pic>
      <xdr:nvPicPr>
        <xdr:cNvPr id="5"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2736640"/>
          <a:ext cx="14672914" cy="91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2</xdr:col>
      <xdr:colOff>453018</xdr:colOff>
      <xdr:row>2</xdr:row>
      <xdr:rowOff>57150</xdr:rowOff>
    </xdr:to>
    <xdr:pic>
      <xdr:nvPicPr>
        <xdr:cNvPr id="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3505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0</xdr:row>
      <xdr:rowOff>0</xdr:rowOff>
    </xdr:from>
    <xdr:to>
      <xdr:col>12</xdr:col>
      <xdr:colOff>416080</xdr:colOff>
      <xdr:row>2</xdr:row>
      <xdr:rowOff>28575</xdr:rowOff>
    </xdr:to>
    <xdr:pic>
      <xdr:nvPicPr>
        <xdr:cNvPr id="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925550" y="0"/>
          <a:ext cx="2457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0</xdr:rowOff>
    </xdr:from>
    <xdr:to>
      <xdr:col>2</xdr:col>
      <xdr:colOff>116159</xdr:colOff>
      <xdr:row>3</xdr:row>
      <xdr:rowOff>11616</xdr:rowOff>
    </xdr:to>
    <xdr:pic>
      <xdr:nvPicPr>
        <xdr:cNvPr id="8"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1" y="0"/>
          <a:ext cx="3171128" cy="882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xdr:colOff>
      <xdr:row>0</xdr:row>
      <xdr:rowOff>76200</xdr:rowOff>
    </xdr:from>
    <xdr:to>
      <xdr:col>12</xdr:col>
      <xdr:colOff>116158</xdr:colOff>
      <xdr:row>2</xdr:row>
      <xdr:rowOff>104775</xdr:rowOff>
    </xdr:to>
    <xdr:pic>
      <xdr:nvPicPr>
        <xdr:cNvPr id="9"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525500" y="76200"/>
          <a:ext cx="2562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18</xdr:row>
      <xdr:rowOff>85725</xdr:rowOff>
    </xdr:from>
    <xdr:to>
      <xdr:col>12</xdr:col>
      <xdr:colOff>671512</xdr:colOff>
      <xdr:row>26</xdr:row>
      <xdr:rowOff>145257</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2553950"/>
          <a:ext cx="150780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1285875</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402431</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1772900"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23</xdr:row>
      <xdr:rowOff>85725</xdr:rowOff>
    </xdr:from>
    <xdr:to>
      <xdr:col>13</xdr:col>
      <xdr:colOff>0</xdr:colOff>
      <xdr:row>29</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2255163"/>
          <a:ext cx="15123319"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35719</xdr:colOff>
      <xdr:row>0</xdr:row>
      <xdr:rowOff>1</xdr:rowOff>
    </xdr:from>
    <xdr:to>
      <xdr:col>3</xdr:col>
      <xdr:colOff>642937</xdr:colOff>
      <xdr:row>3</xdr:row>
      <xdr:rowOff>1</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35719" y="1"/>
          <a:ext cx="5298281"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1</xdr:rowOff>
    </xdr:from>
    <xdr:to>
      <xdr:col>13</xdr:col>
      <xdr:colOff>697706</xdr:colOff>
      <xdr:row>3</xdr:row>
      <xdr:rowOff>11907</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442156" y="1"/>
          <a:ext cx="3483769" cy="881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238125</xdr:colOff>
      <xdr:row>40</xdr:row>
      <xdr:rowOff>85725</xdr:rowOff>
    </xdr:from>
    <xdr:to>
      <xdr:col>12</xdr:col>
      <xdr:colOff>321469</xdr:colOff>
      <xdr:row>46</xdr:row>
      <xdr:rowOff>152400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238125" y="20350163"/>
          <a:ext cx="14037469"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1297781</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433388</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1953875" y="0"/>
          <a:ext cx="2457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21</xdr:row>
      <xdr:rowOff>85725</xdr:rowOff>
    </xdr:from>
    <xdr:to>
      <xdr:col>12</xdr:col>
      <xdr:colOff>195299</xdr:colOff>
      <xdr:row>26</xdr:row>
      <xdr:rowOff>99544</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4687550"/>
          <a:ext cx="150780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1135725</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358999</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2230100"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28</xdr:row>
      <xdr:rowOff>85725</xdr:rowOff>
    </xdr:from>
    <xdr:ext cx="14778036" cy="933450"/>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6" y="56164163"/>
          <a:ext cx="14778036"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47626</xdr:rowOff>
    </xdr:from>
    <xdr:ext cx="4679156" cy="845344"/>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1" y="47626"/>
          <a:ext cx="4679156" cy="845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809626</xdr:colOff>
      <xdr:row>0</xdr:row>
      <xdr:rowOff>0</xdr:rowOff>
    </xdr:from>
    <xdr:ext cx="4048124" cy="857250"/>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0751345" y="0"/>
          <a:ext cx="4048124"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18</xdr:row>
      <xdr:rowOff>35720</xdr:rowOff>
    </xdr:from>
    <xdr:to>
      <xdr:col>12</xdr:col>
      <xdr:colOff>571499</xdr:colOff>
      <xdr:row>22</xdr:row>
      <xdr:rowOff>59532</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0" y="11882439"/>
          <a:ext cx="14263687" cy="69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1285875</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533400</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1772900"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9524</xdr:colOff>
      <xdr:row>20</xdr:row>
      <xdr:rowOff>85725</xdr:rowOff>
    </xdr:from>
    <xdr:to>
      <xdr:col>12</xdr:col>
      <xdr:colOff>247910</xdr:colOff>
      <xdr:row>26</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4" y="17661307"/>
          <a:ext cx="15347907" cy="872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-154305</xdr:colOff>
      <xdr:row>0</xdr:row>
      <xdr:rowOff>30480</xdr:rowOff>
    </xdr:from>
    <xdr:to>
      <xdr:col>1</xdr:col>
      <xdr:colOff>1172045</xdr:colOff>
      <xdr:row>2</xdr:row>
      <xdr:rowOff>83820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154305" y="30480"/>
          <a:ext cx="3394710"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279400</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2115800" y="0"/>
          <a:ext cx="24669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30480</xdr:rowOff>
    </xdr:from>
    <xdr:to>
      <xdr:col>1</xdr:col>
      <xdr:colOff>1326350</xdr:colOff>
      <xdr:row>2</xdr:row>
      <xdr:rowOff>83820</xdr:rowOff>
    </xdr:to>
    <xdr:pic>
      <xdr:nvPicPr>
        <xdr:cNvPr id="5"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30480"/>
          <a:ext cx="3394710"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19</xdr:row>
      <xdr:rowOff>85725</xdr:rowOff>
    </xdr:from>
    <xdr:to>
      <xdr:col>13</xdr:col>
      <xdr:colOff>0</xdr:colOff>
      <xdr:row>25</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2502243"/>
          <a:ext cx="14323332"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1181613</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518432</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4982825"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21</xdr:row>
      <xdr:rowOff>85725</xdr:rowOff>
    </xdr:from>
    <xdr:to>
      <xdr:col>13</xdr:col>
      <xdr:colOff>11906</xdr:colOff>
      <xdr:row>27</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23660100"/>
          <a:ext cx="14397037"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1226344</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497681</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1772900"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39</xdr:row>
      <xdr:rowOff>85725</xdr:rowOff>
    </xdr:from>
    <xdr:to>
      <xdr:col>13</xdr:col>
      <xdr:colOff>602456</xdr:colOff>
      <xdr:row>45</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33299400"/>
          <a:ext cx="150780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1216819</xdr:colOff>
      <xdr:row>4</xdr:row>
      <xdr:rowOff>104775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511969</xdr:colOff>
      <xdr:row>4</xdr:row>
      <xdr:rowOff>66675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8964275"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18</xdr:row>
      <xdr:rowOff>85725</xdr:rowOff>
    </xdr:from>
    <xdr:to>
      <xdr:col>13</xdr:col>
      <xdr:colOff>659606</xdr:colOff>
      <xdr:row>24</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3925550"/>
          <a:ext cx="150780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1285875</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495301</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2020550" y="0"/>
          <a:ext cx="2466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21</xdr:row>
      <xdr:rowOff>85725</xdr:rowOff>
    </xdr:from>
    <xdr:to>
      <xdr:col>14</xdr:col>
      <xdr:colOff>119063</xdr:colOff>
      <xdr:row>27</xdr:row>
      <xdr:rowOff>19050</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5" y="15325725"/>
          <a:ext cx="150780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1285875</xdr:colOff>
      <xdr:row>2</xdr:row>
      <xdr:rowOff>66675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2990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13</xdr:col>
      <xdr:colOff>176213</xdr:colOff>
      <xdr:row>2</xdr:row>
      <xdr:rowOff>28575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287375" y="0"/>
          <a:ext cx="24765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1285875</xdr:colOff>
      <xdr:row>2</xdr:row>
      <xdr:rowOff>57150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741" t="33334" r="55328" b="24306"/>
        <a:stretch>
          <a:fillRect/>
        </a:stretch>
      </xdr:blipFill>
      <xdr:spPr bwMode="auto">
        <a:xfrm>
          <a:off x="0" y="47625"/>
          <a:ext cx="2990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428625</xdr:colOff>
      <xdr:row>0</xdr:row>
      <xdr:rowOff>0</xdr:rowOff>
    </xdr:from>
    <xdr:to>
      <xdr:col>12</xdr:col>
      <xdr:colOff>478631</xdr:colOff>
      <xdr:row>2</xdr:row>
      <xdr:rowOff>19050</xdr:rowOff>
    </xdr:to>
    <xdr:pic>
      <xdr:nvPicPr>
        <xdr:cNvPr id="3"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7522" t="33334" r="3671" b="24306"/>
        <a:stretch>
          <a:fillRect/>
        </a:stretch>
      </xdr:blipFill>
      <xdr:spPr bwMode="auto">
        <a:xfrm>
          <a:off x="12934950" y="0"/>
          <a:ext cx="24765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130968</xdr:rowOff>
    </xdr:from>
    <xdr:to>
      <xdr:col>13</xdr:col>
      <xdr:colOff>23813</xdr:colOff>
      <xdr:row>44</xdr:row>
      <xdr:rowOff>83342</xdr:rowOff>
    </xdr:to>
    <xdr:pic>
      <xdr:nvPicPr>
        <xdr:cNvPr id="4"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33468"/>
          <a:ext cx="14466094" cy="845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xdr:colOff>
      <xdr:row>17</xdr:row>
      <xdr:rowOff>1</xdr:rowOff>
    </xdr:from>
    <xdr:to>
      <xdr:col>13</xdr:col>
      <xdr:colOff>23812</xdr:colOff>
      <xdr:row>21</xdr:row>
      <xdr:rowOff>95249</xdr:rowOff>
    </xdr:to>
    <xdr:pic>
      <xdr:nvPicPr>
        <xdr:cNvPr id="2"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9526" y="9977439"/>
          <a:ext cx="15432880" cy="761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2</xdr:col>
      <xdr:colOff>962025</xdr:colOff>
      <xdr:row>2</xdr:row>
      <xdr:rowOff>76200</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47625"/>
          <a:ext cx="4048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247650</xdr:colOff>
      <xdr:row>0</xdr:row>
      <xdr:rowOff>0</xdr:rowOff>
    </xdr:from>
    <xdr:to>
      <xdr:col>12</xdr:col>
      <xdr:colOff>285750</xdr:colOff>
      <xdr:row>2</xdr:row>
      <xdr:rowOff>47625</xdr:rowOff>
    </xdr:to>
    <xdr:pic>
      <xdr:nvPicPr>
        <xdr:cNvPr id="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2163425" y="0"/>
          <a:ext cx="2867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rgas\AppData\Local\Temp\Temp1_IV%20Seguimientos%20PMG%20(3).zip\IV%20Seguimientos%20PMG\Copia%20de%20PMG%20Control%20Urb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eguimiento"/>
      <sheetName val="2° Seguimiento  "/>
      <sheetName val="3° Seguimiento "/>
    </sheetNames>
    <sheetDataSet>
      <sheetData sheetId="0"/>
      <sheetData sheetId="1">
        <row r="9">
          <cell r="C9" t="str">
            <v xml:space="preserve">1.- Solicitar a interventoría de los proyectos, informes períodicos sobre avances y dificultades que se presentan en las obras, según cronogramas. </v>
          </cell>
        </row>
        <row r="10">
          <cell r="C10" t="str">
            <v xml:space="preserve">2.- Participar en los Comité de obras del centro, para realizar seguimiento y control. </v>
          </cell>
        </row>
        <row r="11">
          <cell r="C11" t="str">
            <v>1.- Planificar y definir cronograms para la ejecución del programa de capacitación.</v>
          </cell>
        </row>
        <row r="12">
          <cell r="C12" t="str">
            <v>2.- Realizar seguimiento y control periódico al cumplimiento de las metas</v>
          </cell>
        </row>
        <row r="13">
          <cell r="C13" t="str">
            <v>1.- Planificar programación de visitas, según disposición de logística y personal</v>
          </cell>
        </row>
        <row r="14">
          <cell r="C14" t="str">
            <v>2.- Realizar seguimiento y control periódico al cumplimiento de las metas</v>
          </cell>
        </row>
        <row r="15">
          <cell r="C15" t="str">
            <v xml:space="preserve">1.- Realizar seguimiento y coadyuvar a la expedidicón del acto administrativo. </v>
          </cell>
        </row>
        <row r="19">
          <cell r="G19">
            <v>42737</v>
          </cell>
          <cell r="H19">
            <v>43098</v>
          </cell>
        </row>
        <row r="21">
          <cell r="G21">
            <v>42737</v>
          </cell>
          <cell r="H21">
            <v>43098</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opLeftCell="A9" zoomScale="93" zoomScaleNormal="93" workbookViewId="0">
      <selection activeCell="B17" sqref="B17"/>
    </sheetView>
  </sheetViews>
  <sheetFormatPr baseColWidth="10" defaultRowHeight="12.75" x14ac:dyDescent="0.2"/>
  <cols>
    <col min="1" max="1" width="28.28515625" style="484" customWidth="1"/>
    <col min="2" max="2" width="17.85546875" style="484" customWidth="1"/>
    <col min="3" max="3" width="24" style="484" customWidth="1"/>
    <col min="4" max="4" width="15" style="484" customWidth="1"/>
    <col min="5" max="5" width="17.140625" style="484" customWidth="1"/>
    <col min="6" max="6" width="15.140625" style="484" customWidth="1"/>
    <col min="7" max="7" width="11.7109375" style="484" customWidth="1"/>
    <col min="8" max="8" width="13" style="484" customWidth="1"/>
    <col min="9" max="9" width="12.7109375" style="484" customWidth="1"/>
    <col min="10" max="10" width="8.28515625" style="484" customWidth="1"/>
    <col min="11" max="11" width="16.140625" style="484" customWidth="1"/>
    <col min="12" max="12" width="17.7109375" style="484" customWidth="1"/>
    <col min="13" max="13" width="9.140625" style="484" customWidth="1"/>
    <col min="14" max="16384" width="11.42578125" style="484"/>
  </cols>
  <sheetData>
    <row r="1" spans="1:13" ht="42" customHeight="1" x14ac:dyDescent="0.2">
      <c r="A1" s="519"/>
      <c r="B1" s="520"/>
      <c r="C1" s="520"/>
      <c r="D1" s="520"/>
      <c r="E1" s="520"/>
      <c r="F1" s="520"/>
      <c r="G1" s="520"/>
      <c r="H1" s="520"/>
      <c r="I1" s="520"/>
      <c r="J1" s="520"/>
      <c r="K1" s="520"/>
      <c r="L1" s="520"/>
      <c r="M1" s="521"/>
    </row>
    <row r="2" spans="1:13" x14ac:dyDescent="0.2">
      <c r="A2" s="522"/>
      <c r="B2" s="523"/>
      <c r="C2" s="523"/>
      <c r="D2" s="523"/>
      <c r="E2" s="523"/>
      <c r="F2" s="523"/>
      <c r="G2" s="523"/>
      <c r="H2" s="523"/>
      <c r="I2" s="523"/>
      <c r="J2" s="523"/>
      <c r="K2" s="523"/>
      <c r="L2" s="523"/>
      <c r="M2" s="524"/>
    </row>
    <row r="3" spans="1:13" ht="13.5" thickBot="1" x14ac:dyDescent="0.25">
      <c r="A3" s="525"/>
      <c r="B3" s="526"/>
      <c r="C3" s="526"/>
      <c r="D3" s="526"/>
      <c r="E3" s="526"/>
      <c r="F3" s="526"/>
      <c r="G3" s="526"/>
      <c r="H3" s="526"/>
      <c r="I3" s="526"/>
      <c r="J3" s="526"/>
      <c r="K3" s="526"/>
      <c r="L3" s="526"/>
      <c r="M3" s="527"/>
    </row>
    <row r="4" spans="1:13" ht="12.75" customHeight="1" thickBot="1" x14ac:dyDescent="0.25">
      <c r="A4" s="528" t="s">
        <v>1093</v>
      </c>
      <c r="B4" s="528"/>
      <c r="C4" s="528"/>
      <c r="D4" s="528"/>
      <c r="E4" s="528"/>
      <c r="F4" s="528"/>
      <c r="G4" s="528"/>
      <c r="H4" s="528"/>
      <c r="I4" s="528"/>
      <c r="J4" s="528"/>
      <c r="K4" s="528"/>
      <c r="L4" s="528"/>
      <c r="M4" s="528"/>
    </row>
    <row r="5" spans="1:13" ht="25.5" customHeight="1" x14ac:dyDescent="0.2">
      <c r="A5" s="529" t="s">
        <v>1</v>
      </c>
      <c r="B5" s="531" t="s">
        <v>2</v>
      </c>
      <c r="C5" s="531" t="s">
        <v>3</v>
      </c>
      <c r="D5" s="531" t="s">
        <v>4</v>
      </c>
      <c r="E5" s="533" t="s">
        <v>5</v>
      </c>
      <c r="F5" s="533" t="s">
        <v>6</v>
      </c>
      <c r="G5" s="535" t="s">
        <v>7</v>
      </c>
      <c r="H5" s="536"/>
      <c r="I5" s="533" t="s">
        <v>8</v>
      </c>
      <c r="J5" s="533" t="s">
        <v>9</v>
      </c>
      <c r="K5" s="537" t="s">
        <v>10</v>
      </c>
      <c r="L5" s="539" t="s">
        <v>11</v>
      </c>
      <c r="M5" s="540"/>
    </row>
    <row r="6" spans="1:13" ht="39" thickBot="1" x14ac:dyDescent="0.25">
      <c r="A6" s="530"/>
      <c r="B6" s="532"/>
      <c r="C6" s="532"/>
      <c r="D6" s="532"/>
      <c r="E6" s="534"/>
      <c r="F6" s="534"/>
      <c r="G6" s="515" t="s">
        <v>12</v>
      </c>
      <c r="H6" s="515" t="s">
        <v>13</v>
      </c>
      <c r="I6" s="534"/>
      <c r="J6" s="534"/>
      <c r="K6" s="538"/>
      <c r="L6" s="541"/>
      <c r="M6" s="542"/>
    </row>
    <row r="7" spans="1:13" ht="105" customHeight="1" x14ac:dyDescent="0.2">
      <c r="A7" s="509" t="s">
        <v>198</v>
      </c>
      <c r="B7" s="499" t="s">
        <v>1092</v>
      </c>
      <c r="C7" s="507" t="s">
        <v>1091</v>
      </c>
      <c r="D7" s="499" t="s">
        <v>1075</v>
      </c>
      <c r="E7" s="514" t="s">
        <v>1090</v>
      </c>
      <c r="F7" s="506" t="s">
        <v>405</v>
      </c>
      <c r="G7" s="513" t="s">
        <v>406</v>
      </c>
      <c r="H7" s="513" t="s">
        <v>406</v>
      </c>
      <c r="I7" s="498">
        <v>43028</v>
      </c>
      <c r="J7" s="503">
        <v>1</v>
      </c>
      <c r="K7" s="512" t="s">
        <v>1089</v>
      </c>
      <c r="L7" s="517" t="s">
        <v>1088</v>
      </c>
      <c r="M7" s="518"/>
    </row>
    <row r="8" spans="1:13" s="495" customFormat="1" ht="203.25" customHeight="1" x14ac:dyDescent="0.2">
      <c r="A8" s="509" t="s">
        <v>417</v>
      </c>
      <c r="B8" s="509" t="s">
        <v>1087</v>
      </c>
      <c r="C8" s="509" t="s">
        <v>419</v>
      </c>
      <c r="D8" s="499" t="s">
        <v>1075</v>
      </c>
      <c r="E8" s="509" t="s">
        <v>420</v>
      </c>
      <c r="F8" s="509" t="s">
        <v>421</v>
      </c>
      <c r="G8" s="511" t="s">
        <v>388</v>
      </c>
      <c r="H8" s="511" t="s">
        <v>389</v>
      </c>
      <c r="I8" s="498">
        <v>43028</v>
      </c>
      <c r="J8" s="510">
        <v>1</v>
      </c>
      <c r="K8" s="497" t="s">
        <v>1086</v>
      </c>
      <c r="L8" s="546" t="s">
        <v>1085</v>
      </c>
      <c r="M8" s="547"/>
    </row>
    <row r="9" spans="1:13" s="495" customFormat="1" ht="95.25" customHeight="1" x14ac:dyDescent="0.2">
      <c r="A9" s="509" t="s">
        <v>1084</v>
      </c>
      <c r="B9" s="508" t="s">
        <v>1083</v>
      </c>
      <c r="C9" s="507" t="s">
        <v>1082</v>
      </c>
      <c r="D9" s="499" t="s">
        <v>1075</v>
      </c>
      <c r="E9" s="506" t="s">
        <v>1081</v>
      </c>
      <c r="F9" s="506" t="s">
        <v>1080</v>
      </c>
      <c r="G9" s="499" t="s">
        <v>388</v>
      </c>
      <c r="H9" s="499" t="s">
        <v>389</v>
      </c>
      <c r="I9" s="498">
        <v>43028</v>
      </c>
      <c r="J9" s="503">
        <v>0.9</v>
      </c>
      <c r="K9" s="505" t="s">
        <v>1079</v>
      </c>
      <c r="L9" s="546" t="s">
        <v>1078</v>
      </c>
      <c r="M9" s="547"/>
    </row>
    <row r="10" spans="1:13" s="495" customFormat="1" ht="99" customHeight="1" x14ac:dyDescent="0.2">
      <c r="A10" s="500" t="s">
        <v>424</v>
      </c>
      <c r="B10" s="500" t="s">
        <v>425</v>
      </c>
      <c r="C10" s="500" t="s">
        <v>426</v>
      </c>
      <c r="D10" s="499" t="s">
        <v>1075</v>
      </c>
      <c r="E10" s="504" t="s">
        <v>428</v>
      </c>
      <c r="F10" s="500" t="s">
        <v>429</v>
      </c>
      <c r="G10" s="499" t="s">
        <v>388</v>
      </c>
      <c r="H10" s="499" t="s">
        <v>389</v>
      </c>
      <c r="I10" s="498">
        <v>43028</v>
      </c>
      <c r="J10" s="503">
        <v>1</v>
      </c>
      <c r="K10" s="502" t="s">
        <v>1077</v>
      </c>
      <c r="L10" s="546" t="s">
        <v>1076</v>
      </c>
      <c r="M10" s="547"/>
    </row>
    <row r="11" spans="1:13" s="495" customFormat="1" ht="77.25" customHeight="1" x14ac:dyDescent="0.2">
      <c r="A11" s="500" t="s">
        <v>432</v>
      </c>
      <c r="B11" s="501" t="s">
        <v>89</v>
      </c>
      <c r="C11" s="500" t="s">
        <v>433</v>
      </c>
      <c r="D11" s="499" t="s">
        <v>1075</v>
      </c>
      <c r="E11" s="500" t="s">
        <v>434</v>
      </c>
      <c r="F11" s="500" t="s">
        <v>435</v>
      </c>
      <c r="G11" s="499" t="s">
        <v>388</v>
      </c>
      <c r="H11" s="499" t="s">
        <v>389</v>
      </c>
      <c r="I11" s="498">
        <v>43028</v>
      </c>
      <c r="J11" s="497" t="s">
        <v>89</v>
      </c>
      <c r="K11" s="496" t="s">
        <v>89</v>
      </c>
      <c r="L11" s="546" t="s">
        <v>1074</v>
      </c>
      <c r="M11" s="547"/>
    </row>
    <row r="12" spans="1:13" ht="29.25" customHeight="1" thickBot="1" x14ac:dyDescent="0.25">
      <c r="A12" s="488" t="s">
        <v>51</v>
      </c>
      <c r="B12" s="543" t="s">
        <v>1094</v>
      </c>
      <c r="C12" s="543"/>
      <c r="D12" s="485"/>
      <c r="E12" s="485"/>
      <c r="F12" s="485"/>
      <c r="G12" s="485"/>
      <c r="H12" s="488"/>
      <c r="I12" s="488"/>
      <c r="J12" s="494">
        <f>(J10+J9+J8+J7)/4</f>
        <v>0.97499999999999998</v>
      </c>
      <c r="K12" s="493"/>
      <c r="L12" s="493"/>
      <c r="M12" s="492"/>
    </row>
    <row r="13" spans="1:13" ht="18.75" customHeight="1" x14ac:dyDescent="0.2">
      <c r="A13" s="485"/>
      <c r="B13" s="485"/>
      <c r="C13" s="485"/>
      <c r="D13" s="485"/>
      <c r="E13" s="485"/>
      <c r="F13" s="485"/>
      <c r="G13" s="485"/>
      <c r="H13" s="491"/>
      <c r="I13" s="491"/>
      <c r="J13" s="490"/>
      <c r="K13" s="490"/>
      <c r="L13" s="490"/>
      <c r="M13" s="489"/>
    </row>
    <row r="14" spans="1:13" ht="18" customHeight="1" thickBot="1" x14ac:dyDescent="0.25">
      <c r="A14" s="488" t="s">
        <v>52</v>
      </c>
      <c r="B14" s="516" t="s">
        <v>1095</v>
      </c>
      <c r="C14" s="487"/>
      <c r="D14" s="485"/>
      <c r="E14" s="485"/>
      <c r="F14" s="485"/>
      <c r="G14" s="485"/>
      <c r="H14" s="488" t="s">
        <v>53</v>
      </c>
      <c r="I14" s="485"/>
      <c r="J14" s="548" t="s">
        <v>1073</v>
      </c>
      <c r="K14" s="548"/>
      <c r="L14" s="487"/>
      <c r="M14" s="487"/>
    </row>
    <row r="15" spans="1:13" ht="13.5" thickTop="1" x14ac:dyDescent="0.2">
      <c r="A15" s="485"/>
      <c r="B15" s="485"/>
      <c r="C15" s="485"/>
      <c r="D15" s="485"/>
      <c r="E15" s="485"/>
      <c r="F15" s="485"/>
      <c r="G15" s="485"/>
      <c r="I15" s="485"/>
      <c r="J15" s="485"/>
      <c r="K15" s="485"/>
      <c r="L15" s="485"/>
      <c r="M15" s="485"/>
    </row>
    <row r="16" spans="1:13" ht="21.75" customHeight="1" x14ac:dyDescent="0.2">
      <c r="A16" s="485"/>
      <c r="B16" s="485"/>
      <c r="C16" s="485"/>
      <c r="D16" s="485"/>
      <c r="E16" s="485"/>
      <c r="F16" s="485"/>
      <c r="G16" s="485"/>
      <c r="H16" s="485"/>
      <c r="I16" s="485"/>
      <c r="J16" s="485"/>
      <c r="K16" s="485"/>
      <c r="L16" s="544" t="s">
        <v>54</v>
      </c>
      <c r="M16" s="545"/>
    </row>
    <row r="17" spans="1:13" x14ac:dyDescent="0.2">
      <c r="A17" s="485"/>
      <c r="B17" s="485"/>
      <c r="C17" s="485"/>
      <c r="D17" s="485"/>
      <c r="E17" s="485"/>
      <c r="F17" s="485"/>
      <c r="G17" s="485"/>
      <c r="H17" s="485"/>
      <c r="I17" s="485"/>
      <c r="J17" s="485"/>
      <c r="K17" s="485"/>
      <c r="L17" s="485"/>
      <c r="M17" s="485"/>
    </row>
    <row r="18" spans="1:13" x14ac:dyDescent="0.2">
      <c r="A18" s="485"/>
      <c r="B18" s="485"/>
      <c r="C18" s="485"/>
      <c r="D18" s="485"/>
      <c r="E18" s="485"/>
      <c r="F18" s="485"/>
      <c r="G18" s="485"/>
      <c r="H18" s="485"/>
      <c r="I18" s="485"/>
      <c r="J18" s="485"/>
      <c r="K18" s="485"/>
      <c r="L18" s="485"/>
      <c r="M18" s="485"/>
    </row>
    <row r="19" spans="1:13" x14ac:dyDescent="0.2">
      <c r="A19" s="485"/>
      <c r="B19" s="485"/>
      <c r="C19" s="485"/>
      <c r="D19" s="485"/>
      <c r="E19" s="485"/>
      <c r="F19" s="485"/>
      <c r="G19" s="485"/>
      <c r="H19" s="485"/>
      <c r="I19" s="485"/>
      <c r="J19" s="485"/>
      <c r="K19" s="485"/>
      <c r="L19" s="485"/>
      <c r="M19" s="485"/>
    </row>
    <row r="20" spans="1:13" x14ac:dyDescent="0.2">
      <c r="A20" s="485"/>
      <c r="B20" s="485"/>
      <c r="C20" s="485"/>
      <c r="D20" s="485"/>
      <c r="E20" s="485"/>
      <c r="F20" s="485"/>
      <c r="G20" s="485"/>
      <c r="H20" s="485"/>
      <c r="I20" s="485"/>
      <c r="J20" s="485"/>
      <c r="K20" s="485"/>
      <c r="L20" s="485"/>
      <c r="M20" s="485"/>
    </row>
    <row r="21" spans="1:13" x14ac:dyDescent="0.2">
      <c r="A21" s="485"/>
      <c r="B21" s="485"/>
      <c r="C21" s="485"/>
      <c r="D21" s="485"/>
      <c r="E21" s="485"/>
      <c r="F21" s="485"/>
      <c r="G21" s="485"/>
      <c r="H21" s="485"/>
      <c r="I21" s="485"/>
      <c r="J21" s="485"/>
      <c r="K21" s="485"/>
      <c r="L21" s="485"/>
      <c r="M21" s="485"/>
    </row>
    <row r="22" spans="1:13" x14ac:dyDescent="0.2">
      <c r="A22" s="486"/>
      <c r="B22" s="486"/>
      <c r="C22" s="486"/>
      <c r="D22" s="486"/>
      <c r="E22" s="486"/>
      <c r="F22" s="486"/>
      <c r="G22" s="486"/>
      <c r="H22" s="486"/>
      <c r="I22" s="486"/>
      <c r="J22" s="486"/>
      <c r="K22" s="486"/>
      <c r="L22" s="486"/>
      <c r="M22" s="486"/>
    </row>
    <row r="23" spans="1:13" x14ac:dyDescent="0.2">
      <c r="A23" s="485"/>
      <c r="B23" s="485"/>
      <c r="C23" s="485"/>
      <c r="D23" s="485"/>
      <c r="E23" s="485"/>
      <c r="F23" s="485"/>
      <c r="G23" s="485"/>
      <c r="H23" s="485"/>
      <c r="I23" s="485"/>
      <c r="J23" s="485"/>
      <c r="K23" s="485"/>
      <c r="L23" s="485"/>
      <c r="M23" s="485"/>
    </row>
  </sheetData>
  <mergeCells count="21">
    <mergeCell ref="B12:C12"/>
    <mergeCell ref="L16:M16"/>
    <mergeCell ref="L8:M8"/>
    <mergeCell ref="L9:M9"/>
    <mergeCell ref="L10:M10"/>
    <mergeCell ref="L11:M11"/>
    <mergeCell ref="J14:K14"/>
    <mergeCell ref="L7:M7"/>
    <mergeCell ref="A1:M3"/>
    <mergeCell ref="A4:M4"/>
    <mergeCell ref="A5:A6"/>
    <mergeCell ref="B5:B6"/>
    <mergeCell ref="C5:C6"/>
    <mergeCell ref="D5:D6"/>
    <mergeCell ref="E5:E6"/>
    <mergeCell ref="F5:F6"/>
    <mergeCell ref="G5:H5"/>
    <mergeCell ref="I5:I6"/>
    <mergeCell ref="J5:J6"/>
    <mergeCell ref="K5:K6"/>
    <mergeCell ref="L5:M6"/>
  </mergeCells>
  <printOptions horizontalCentered="1"/>
  <pageMargins left="0.78740157480314965" right="0.78740157480314965" top="0.39370078740157483" bottom="0.39370078740157483" header="0" footer="0"/>
  <pageSetup paperSize="120" scale="60" orientation="landscape" horizontalDpi="4294967293"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
  <sheetViews>
    <sheetView topLeftCell="A7" zoomScale="80" zoomScaleNormal="80" workbookViewId="0">
      <pane ySplit="2" topLeftCell="A18" activePane="bottomLeft" state="frozen"/>
      <selection activeCell="A7" sqref="A7"/>
      <selection pane="bottomLeft" activeCell="E9" sqref="E9"/>
    </sheetView>
  </sheetViews>
  <sheetFormatPr baseColWidth="10" defaultRowHeight="12.75" x14ac:dyDescent="0.2"/>
  <cols>
    <col min="1" max="1" width="26.28515625" style="117" customWidth="1"/>
    <col min="2" max="2" width="19.5703125" style="117" customWidth="1"/>
    <col min="3" max="3" width="18.85546875" style="117" customWidth="1"/>
    <col min="4" max="4" width="15" style="117" customWidth="1"/>
    <col min="5" max="5" width="19.140625" style="117" customWidth="1"/>
    <col min="6" max="6" width="16.140625" style="117" customWidth="1"/>
    <col min="7" max="7" width="11.7109375" style="117" customWidth="1"/>
    <col min="8" max="8" width="14.85546875" style="117" customWidth="1"/>
    <col min="9" max="9" width="14" style="117" customWidth="1"/>
    <col min="10" max="10" width="10" style="117" customWidth="1"/>
    <col min="11" max="11" width="24.28515625" style="117" customWidth="1"/>
    <col min="12" max="12" width="17.7109375" style="117" customWidth="1"/>
    <col min="13" max="13" width="5.5703125" style="117" customWidth="1"/>
    <col min="14" max="256" width="11.42578125" style="117"/>
    <col min="257" max="257" width="24" style="117" customWidth="1"/>
    <col min="258" max="258" width="19.5703125" style="117" customWidth="1"/>
    <col min="259" max="259" width="18.85546875" style="117" customWidth="1"/>
    <col min="260" max="260" width="12.85546875" style="117" customWidth="1"/>
    <col min="261" max="261" width="19.140625" style="117" customWidth="1"/>
    <col min="262" max="262" width="16.140625" style="117" customWidth="1"/>
    <col min="263" max="263" width="11.7109375" style="117" customWidth="1"/>
    <col min="264" max="264" width="14.85546875" style="117" customWidth="1"/>
    <col min="265" max="265" width="14" style="117" customWidth="1"/>
    <col min="266" max="266" width="10" style="117" customWidth="1"/>
    <col min="267" max="267" width="24.28515625" style="117" customWidth="1"/>
    <col min="268" max="268" width="17.7109375" style="117" customWidth="1"/>
    <col min="269" max="269" width="5.5703125" style="117" customWidth="1"/>
    <col min="270" max="512" width="11.42578125" style="117"/>
    <col min="513" max="513" width="24" style="117" customWidth="1"/>
    <col min="514" max="514" width="19.5703125" style="117" customWidth="1"/>
    <col min="515" max="515" width="18.85546875" style="117" customWidth="1"/>
    <col min="516" max="516" width="12.85546875" style="117" customWidth="1"/>
    <col min="517" max="517" width="19.140625" style="117" customWidth="1"/>
    <col min="518" max="518" width="16.140625" style="117" customWidth="1"/>
    <col min="519" max="519" width="11.7109375" style="117" customWidth="1"/>
    <col min="520" max="520" width="14.85546875" style="117" customWidth="1"/>
    <col min="521" max="521" width="14" style="117" customWidth="1"/>
    <col min="522" max="522" width="10" style="117" customWidth="1"/>
    <col min="523" max="523" width="24.28515625" style="117" customWidth="1"/>
    <col min="524" max="524" width="17.7109375" style="117" customWidth="1"/>
    <col min="525" max="525" width="5.5703125" style="117" customWidth="1"/>
    <col min="526" max="768" width="11.42578125" style="117"/>
    <col min="769" max="769" width="24" style="117" customWidth="1"/>
    <col min="770" max="770" width="19.5703125" style="117" customWidth="1"/>
    <col min="771" max="771" width="18.85546875" style="117" customWidth="1"/>
    <col min="772" max="772" width="12.85546875" style="117" customWidth="1"/>
    <col min="773" max="773" width="19.140625" style="117" customWidth="1"/>
    <col min="774" max="774" width="16.140625" style="117" customWidth="1"/>
    <col min="775" max="775" width="11.7109375" style="117" customWidth="1"/>
    <col min="776" max="776" width="14.85546875" style="117" customWidth="1"/>
    <col min="777" max="777" width="14" style="117" customWidth="1"/>
    <col min="778" max="778" width="10" style="117" customWidth="1"/>
    <col min="779" max="779" width="24.28515625" style="117" customWidth="1"/>
    <col min="780" max="780" width="17.7109375" style="117" customWidth="1"/>
    <col min="781" max="781" width="5.5703125" style="117" customWidth="1"/>
    <col min="782" max="1024" width="11.42578125" style="117"/>
    <col min="1025" max="1025" width="24" style="117" customWidth="1"/>
    <col min="1026" max="1026" width="19.5703125" style="117" customWidth="1"/>
    <col min="1027" max="1027" width="18.85546875" style="117" customWidth="1"/>
    <col min="1028" max="1028" width="12.85546875" style="117" customWidth="1"/>
    <col min="1029" max="1029" width="19.140625" style="117" customWidth="1"/>
    <col min="1030" max="1030" width="16.140625" style="117" customWidth="1"/>
    <col min="1031" max="1031" width="11.7109375" style="117" customWidth="1"/>
    <col min="1032" max="1032" width="14.85546875" style="117" customWidth="1"/>
    <col min="1033" max="1033" width="14" style="117" customWidth="1"/>
    <col min="1034" max="1034" width="10" style="117" customWidth="1"/>
    <col min="1035" max="1035" width="24.28515625" style="117" customWidth="1"/>
    <col min="1036" max="1036" width="17.7109375" style="117" customWidth="1"/>
    <col min="1037" max="1037" width="5.5703125" style="117" customWidth="1"/>
    <col min="1038" max="1280" width="11.42578125" style="117"/>
    <col min="1281" max="1281" width="24" style="117" customWidth="1"/>
    <col min="1282" max="1282" width="19.5703125" style="117" customWidth="1"/>
    <col min="1283" max="1283" width="18.85546875" style="117" customWidth="1"/>
    <col min="1284" max="1284" width="12.85546875" style="117" customWidth="1"/>
    <col min="1285" max="1285" width="19.140625" style="117" customWidth="1"/>
    <col min="1286" max="1286" width="16.140625" style="117" customWidth="1"/>
    <col min="1287" max="1287" width="11.7109375" style="117" customWidth="1"/>
    <col min="1288" max="1288" width="14.85546875" style="117" customWidth="1"/>
    <col min="1289" max="1289" width="14" style="117" customWidth="1"/>
    <col min="1290" max="1290" width="10" style="117" customWidth="1"/>
    <col min="1291" max="1291" width="24.28515625" style="117" customWidth="1"/>
    <col min="1292" max="1292" width="17.7109375" style="117" customWidth="1"/>
    <col min="1293" max="1293" width="5.5703125" style="117" customWidth="1"/>
    <col min="1294" max="1536" width="11.42578125" style="117"/>
    <col min="1537" max="1537" width="24" style="117" customWidth="1"/>
    <col min="1538" max="1538" width="19.5703125" style="117" customWidth="1"/>
    <col min="1539" max="1539" width="18.85546875" style="117" customWidth="1"/>
    <col min="1540" max="1540" width="12.85546875" style="117" customWidth="1"/>
    <col min="1541" max="1541" width="19.140625" style="117" customWidth="1"/>
    <col min="1542" max="1542" width="16.140625" style="117" customWidth="1"/>
    <col min="1543" max="1543" width="11.7109375" style="117" customWidth="1"/>
    <col min="1544" max="1544" width="14.85546875" style="117" customWidth="1"/>
    <col min="1545" max="1545" width="14" style="117" customWidth="1"/>
    <col min="1546" max="1546" width="10" style="117" customWidth="1"/>
    <col min="1547" max="1547" width="24.28515625" style="117" customWidth="1"/>
    <col min="1548" max="1548" width="17.7109375" style="117" customWidth="1"/>
    <col min="1549" max="1549" width="5.5703125" style="117" customWidth="1"/>
    <col min="1550" max="1792" width="11.42578125" style="117"/>
    <col min="1793" max="1793" width="24" style="117" customWidth="1"/>
    <col min="1794" max="1794" width="19.5703125" style="117" customWidth="1"/>
    <col min="1795" max="1795" width="18.85546875" style="117" customWidth="1"/>
    <col min="1796" max="1796" width="12.85546875" style="117" customWidth="1"/>
    <col min="1797" max="1797" width="19.140625" style="117" customWidth="1"/>
    <col min="1798" max="1798" width="16.140625" style="117" customWidth="1"/>
    <col min="1799" max="1799" width="11.7109375" style="117" customWidth="1"/>
    <col min="1800" max="1800" width="14.85546875" style="117" customWidth="1"/>
    <col min="1801" max="1801" width="14" style="117" customWidth="1"/>
    <col min="1802" max="1802" width="10" style="117" customWidth="1"/>
    <col min="1803" max="1803" width="24.28515625" style="117" customWidth="1"/>
    <col min="1804" max="1804" width="17.7109375" style="117" customWidth="1"/>
    <col min="1805" max="1805" width="5.5703125" style="117" customWidth="1"/>
    <col min="1806" max="2048" width="11.42578125" style="117"/>
    <col min="2049" max="2049" width="24" style="117" customWidth="1"/>
    <col min="2050" max="2050" width="19.5703125" style="117" customWidth="1"/>
    <col min="2051" max="2051" width="18.85546875" style="117" customWidth="1"/>
    <col min="2052" max="2052" width="12.85546875" style="117" customWidth="1"/>
    <col min="2053" max="2053" width="19.140625" style="117" customWidth="1"/>
    <col min="2054" max="2054" width="16.140625" style="117" customWidth="1"/>
    <col min="2055" max="2055" width="11.7109375" style="117" customWidth="1"/>
    <col min="2056" max="2056" width="14.85546875" style="117" customWidth="1"/>
    <col min="2057" max="2057" width="14" style="117" customWidth="1"/>
    <col min="2058" max="2058" width="10" style="117" customWidth="1"/>
    <col min="2059" max="2059" width="24.28515625" style="117" customWidth="1"/>
    <col min="2060" max="2060" width="17.7109375" style="117" customWidth="1"/>
    <col min="2061" max="2061" width="5.5703125" style="117" customWidth="1"/>
    <col min="2062" max="2304" width="11.42578125" style="117"/>
    <col min="2305" max="2305" width="24" style="117" customWidth="1"/>
    <col min="2306" max="2306" width="19.5703125" style="117" customWidth="1"/>
    <col min="2307" max="2307" width="18.85546875" style="117" customWidth="1"/>
    <col min="2308" max="2308" width="12.85546875" style="117" customWidth="1"/>
    <col min="2309" max="2309" width="19.140625" style="117" customWidth="1"/>
    <col min="2310" max="2310" width="16.140625" style="117" customWidth="1"/>
    <col min="2311" max="2311" width="11.7109375" style="117" customWidth="1"/>
    <col min="2312" max="2312" width="14.85546875" style="117" customWidth="1"/>
    <col min="2313" max="2313" width="14" style="117" customWidth="1"/>
    <col min="2314" max="2314" width="10" style="117" customWidth="1"/>
    <col min="2315" max="2315" width="24.28515625" style="117" customWidth="1"/>
    <col min="2316" max="2316" width="17.7109375" style="117" customWidth="1"/>
    <col min="2317" max="2317" width="5.5703125" style="117" customWidth="1"/>
    <col min="2318" max="2560" width="11.42578125" style="117"/>
    <col min="2561" max="2561" width="24" style="117" customWidth="1"/>
    <col min="2562" max="2562" width="19.5703125" style="117" customWidth="1"/>
    <col min="2563" max="2563" width="18.85546875" style="117" customWidth="1"/>
    <col min="2564" max="2564" width="12.85546875" style="117" customWidth="1"/>
    <col min="2565" max="2565" width="19.140625" style="117" customWidth="1"/>
    <col min="2566" max="2566" width="16.140625" style="117" customWidth="1"/>
    <col min="2567" max="2567" width="11.7109375" style="117" customWidth="1"/>
    <col min="2568" max="2568" width="14.85546875" style="117" customWidth="1"/>
    <col min="2569" max="2569" width="14" style="117" customWidth="1"/>
    <col min="2570" max="2570" width="10" style="117" customWidth="1"/>
    <col min="2571" max="2571" width="24.28515625" style="117" customWidth="1"/>
    <col min="2572" max="2572" width="17.7109375" style="117" customWidth="1"/>
    <col min="2573" max="2573" width="5.5703125" style="117" customWidth="1"/>
    <col min="2574" max="2816" width="11.42578125" style="117"/>
    <col min="2817" max="2817" width="24" style="117" customWidth="1"/>
    <col min="2818" max="2818" width="19.5703125" style="117" customWidth="1"/>
    <col min="2819" max="2819" width="18.85546875" style="117" customWidth="1"/>
    <col min="2820" max="2820" width="12.85546875" style="117" customWidth="1"/>
    <col min="2821" max="2821" width="19.140625" style="117" customWidth="1"/>
    <col min="2822" max="2822" width="16.140625" style="117" customWidth="1"/>
    <col min="2823" max="2823" width="11.7109375" style="117" customWidth="1"/>
    <col min="2824" max="2824" width="14.85546875" style="117" customWidth="1"/>
    <col min="2825" max="2825" width="14" style="117" customWidth="1"/>
    <col min="2826" max="2826" width="10" style="117" customWidth="1"/>
    <col min="2827" max="2827" width="24.28515625" style="117" customWidth="1"/>
    <col min="2828" max="2828" width="17.7109375" style="117" customWidth="1"/>
    <col min="2829" max="2829" width="5.5703125" style="117" customWidth="1"/>
    <col min="2830" max="3072" width="11.42578125" style="117"/>
    <col min="3073" max="3073" width="24" style="117" customWidth="1"/>
    <col min="3074" max="3074" width="19.5703125" style="117" customWidth="1"/>
    <col min="3075" max="3075" width="18.85546875" style="117" customWidth="1"/>
    <col min="3076" max="3076" width="12.85546875" style="117" customWidth="1"/>
    <col min="3077" max="3077" width="19.140625" style="117" customWidth="1"/>
    <col min="3078" max="3078" width="16.140625" style="117" customWidth="1"/>
    <col min="3079" max="3079" width="11.7109375" style="117" customWidth="1"/>
    <col min="3080" max="3080" width="14.85546875" style="117" customWidth="1"/>
    <col min="3081" max="3081" width="14" style="117" customWidth="1"/>
    <col min="3082" max="3082" width="10" style="117" customWidth="1"/>
    <col min="3083" max="3083" width="24.28515625" style="117" customWidth="1"/>
    <col min="3084" max="3084" width="17.7109375" style="117" customWidth="1"/>
    <col min="3085" max="3085" width="5.5703125" style="117" customWidth="1"/>
    <col min="3086" max="3328" width="11.42578125" style="117"/>
    <col min="3329" max="3329" width="24" style="117" customWidth="1"/>
    <col min="3330" max="3330" width="19.5703125" style="117" customWidth="1"/>
    <col min="3331" max="3331" width="18.85546875" style="117" customWidth="1"/>
    <col min="3332" max="3332" width="12.85546875" style="117" customWidth="1"/>
    <col min="3333" max="3333" width="19.140625" style="117" customWidth="1"/>
    <col min="3334" max="3334" width="16.140625" style="117" customWidth="1"/>
    <col min="3335" max="3335" width="11.7109375" style="117" customWidth="1"/>
    <col min="3336" max="3336" width="14.85546875" style="117" customWidth="1"/>
    <col min="3337" max="3337" width="14" style="117" customWidth="1"/>
    <col min="3338" max="3338" width="10" style="117" customWidth="1"/>
    <col min="3339" max="3339" width="24.28515625" style="117" customWidth="1"/>
    <col min="3340" max="3340" width="17.7109375" style="117" customWidth="1"/>
    <col min="3341" max="3341" width="5.5703125" style="117" customWidth="1"/>
    <col min="3342" max="3584" width="11.42578125" style="117"/>
    <col min="3585" max="3585" width="24" style="117" customWidth="1"/>
    <col min="3586" max="3586" width="19.5703125" style="117" customWidth="1"/>
    <col min="3587" max="3587" width="18.85546875" style="117" customWidth="1"/>
    <col min="3588" max="3588" width="12.85546875" style="117" customWidth="1"/>
    <col min="3589" max="3589" width="19.140625" style="117" customWidth="1"/>
    <col min="3590" max="3590" width="16.140625" style="117" customWidth="1"/>
    <col min="3591" max="3591" width="11.7109375" style="117" customWidth="1"/>
    <col min="3592" max="3592" width="14.85546875" style="117" customWidth="1"/>
    <col min="3593" max="3593" width="14" style="117" customWidth="1"/>
    <col min="3594" max="3594" width="10" style="117" customWidth="1"/>
    <col min="3595" max="3595" width="24.28515625" style="117" customWidth="1"/>
    <col min="3596" max="3596" width="17.7109375" style="117" customWidth="1"/>
    <col min="3597" max="3597" width="5.5703125" style="117" customWidth="1"/>
    <col min="3598" max="3840" width="11.42578125" style="117"/>
    <col min="3841" max="3841" width="24" style="117" customWidth="1"/>
    <col min="3842" max="3842" width="19.5703125" style="117" customWidth="1"/>
    <col min="3843" max="3843" width="18.85546875" style="117" customWidth="1"/>
    <col min="3844" max="3844" width="12.85546875" style="117" customWidth="1"/>
    <col min="3845" max="3845" width="19.140625" style="117" customWidth="1"/>
    <col min="3846" max="3846" width="16.140625" style="117" customWidth="1"/>
    <col min="3847" max="3847" width="11.7109375" style="117" customWidth="1"/>
    <col min="3848" max="3848" width="14.85546875" style="117" customWidth="1"/>
    <col min="3849" max="3849" width="14" style="117" customWidth="1"/>
    <col min="3850" max="3850" width="10" style="117" customWidth="1"/>
    <col min="3851" max="3851" width="24.28515625" style="117" customWidth="1"/>
    <col min="3852" max="3852" width="17.7109375" style="117" customWidth="1"/>
    <col min="3853" max="3853" width="5.5703125" style="117" customWidth="1"/>
    <col min="3854" max="4096" width="11.42578125" style="117"/>
    <col min="4097" max="4097" width="24" style="117" customWidth="1"/>
    <col min="4098" max="4098" width="19.5703125" style="117" customWidth="1"/>
    <col min="4099" max="4099" width="18.85546875" style="117" customWidth="1"/>
    <col min="4100" max="4100" width="12.85546875" style="117" customWidth="1"/>
    <col min="4101" max="4101" width="19.140625" style="117" customWidth="1"/>
    <col min="4102" max="4102" width="16.140625" style="117" customWidth="1"/>
    <col min="4103" max="4103" width="11.7109375" style="117" customWidth="1"/>
    <col min="4104" max="4104" width="14.85546875" style="117" customWidth="1"/>
    <col min="4105" max="4105" width="14" style="117" customWidth="1"/>
    <col min="4106" max="4106" width="10" style="117" customWidth="1"/>
    <col min="4107" max="4107" width="24.28515625" style="117" customWidth="1"/>
    <col min="4108" max="4108" width="17.7109375" style="117" customWidth="1"/>
    <col min="4109" max="4109" width="5.5703125" style="117" customWidth="1"/>
    <col min="4110" max="4352" width="11.42578125" style="117"/>
    <col min="4353" max="4353" width="24" style="117" customWidth="1"/>
    <col min="4354" max="4354" width="19.5703125" style="117" customWidth="1"/>
    <col min="4355" max="4355" width="18.85546875" style="117" customWidth="1"/>
    <col min="4356" max="4356" width="12.85546875" style="117" customWidth="1"/>
    <col min="4357" max="4357" width="19.140625" style="117" customWidth="1"/>
    <col min="4358" max="4358" width="16.140625" style="117" customWidth="1"/>
    <col min="4359" max="4359" width="11.7109375" style="117" customWidth="1"/>
    <col min="4360" max="4360" width="14.85546875" style="117" customWidth="1"/>
    <col min="4361" max="4361" width="14" style="117" customWidth="1"/>
    <col min="4362" max="4362" width="10" style="117" customWidth="1"/>
    <col min="4363" max="4363" width="24.28515625" style="117" customWidth="1"/>
    <col min="4364" max="4364" width="17.7109375" style="117" customWidth="1"/>
    <col min="4365" max="4365" width="5.5703125" style="117" customWidth="1"/>
    <col min="4366" max="4608" width="11.42578125" style="117"/>
    <col min="4609" max="4609" width="24" style="117" customWidth="1"/>
    <col min="4610" max="4610" width="19.5703125" style="117" customWidth="1"/>
    <col min="4611" max="4611" width="18.85546875" style="117" customWidth="1"/>
    <col min="4612" max="4612" width="12.85546875" style="117" customWidth="1"/>
    <col min="4613" max="4613" width="19.140625" style="117" customWidth="1"/>
    <col min="4614" max="4614" width="16.140625" style="117" customWidth="1"/>
    <col min="4615" max="4615" width="11.7109375" style="117" customWidth="1"/>
    <col min="4616" max="4616" width="14.85546875" style="117" customWidth="1"/>
    <col min="4617" max="4617" width="14" style="117" customWidth="1"/>
    <col min="4618" max="4618" width="10" style="117" customWidth="1"/>
    <col min="4619" max="4619" width="24.28515625" style="117" customWidth="1"/>
    <col min="4620" max="4620" width="17.7109375" style="117" customWidth="1"/>
    <col min="4621" max="4621" width="5.5703125" style="117" customWidth="1"/>
    <col min="4622" max="4864" width="11.42578125" style="117"/>
    <col min="4865" max="4865" width="24" style="117" customWidth="1"/>
    <col min="4866" max="4866" width="19.5703125" style="117" customWidth="1"/>
    <col min="4867" max="4867" width="18.85546875" style="117" customWidth="1"/>
    <col min="4868" max="4868" width="12.85546875" style="117" customWidth="1"/>
    <col min="4869" max="4869" width="19.140625" style="117" customWidth="1"/>
    <col min="4870" max="4870" width="16.140625" style="117" customWidth="1"/>
    <col min="4871" max="4871" width="11.7109375" style="117" customWidth="1"/>
    <col min="4872" max="4872" width="14.85546875" style="117" customWidth="1"/>
    <col min="4873" max="4873" width="14" style="117" customWidth="1"/>
    <col min="4874" max="4874" width="10" style="117" customWidth="1"/>
    <col min="4875" max="4875" width="24.28515625" style="117" customWidth="1"/>
    <col min="4876" max="4876" width="17.7109375" style="117" customWidth="1"/>
    <col min="4877" max="4877" width="5.5703125" style="117" customWidth="1"/>
    <col min="4878" max="5120" width="11.42578125" style="117"/>
    <col min="5121" max="5121" width="24" style="117" customWidth="1"/>
    <col min="5122" max="5122" width="19.5703125" style="117" customWidth="1"/>
    <col min="5123" max="5123" width="18.85546875" style="117" customWidth="1"/>
    <col min="5124" max="5124" width="12.85546875" style="117" customWidth="1"/>
    <col min="5125" max="5125" width="19.140625" style="117" customWidth="1"/>
    <col min="5126" max="5126" width="16.140625" style="117" customWidth="1"/>
    <col min="5127" max="5127" width="11.7109375" style="117" customWidth="1"/>
    <col min="5128" max="5128" width="14.85546875" style="117" customWidth="1"/>
    <col min="5129" max="5129" width="14" style="117" customWidth="1"/>
    <col min="5130" max="5130" width="10" style="117" customWidth="1"/>
    <col min="5131" max="5131" width="24.28515625" style="117" customWidth="1"/>
    <col min="5132" max="5132" width="17.7109375" style="117" customWidth="1"/>
    <col min="5133" max="5133" width="5.5703125" style="117" customWidth="1"/>
    <col min="5134" max="5376" width="11.42578125" style="117"/>
    <col min="5377" max="5377" width="24" style="117" customWidth="1"/>
    <col min="5378" max="5378" width="19.5703125" style="117" customWidth="1"/>
    <col min="5379" max="5379" width="18.85546875" style="117" customWidth="1"/>
    <col min="5380" max="5380" width="12.85546875" style="117" customWidth="1"/>
    <col min="5381" max="5381" width="19.140625" style="117" customWidth="1"/>
    <col min="5382" max="5382" width="16.140625" style="117" customWidth="1"/>
    <col min="5383" max="5383" width="11.7109375" style="117" customWidth="1"/>
    <col min="5384" max="5384" width="14.85546875" style="117" customWidth="1"/>
    <col min="5385" max="5385" width="14" style="117" customWidth="1"/>
    <col min="5386" max="5386" width="10" style="117" customWidth="1"/>
    <col min="5387" max="5387" width="24.28515625" style="117" customWidth="1"/>
    <col min="5388" max="5388" width="17.7109375" style="117" customWidth="1"/>
    <col min="5389" max="5389" width="5.5703125" style="117" customWidth="1"/>
    <col min="5390" max="5632" width="11.42578125" style="117"/>
    <col min="5633" max="5633" width="24" style="117" customWidth="1"/>
    <col min="5634" max="5634" width="19.5703125" style="117" customWidth="1"/>
    <col min="5635" max="5635" width="18.85546875" style="117" customWidth="1"/>
    <col min="5636" max="5636" width="12.85546875" style="117" customWidth="1"/>
    <col min="5637" max="5637" width="19.140625" style="117" customWidth="1"/>
    <col min="5638" max="5638" width="16.140625" style="117" customWidth="1"/>
    <col min="5639" max="5639" width="11.7109375" style="117" customWidth="1"/>
    <col min="5640" max="5640" width="14.85546875" style="117" customWidth="1"/>
    <col min="5641" max="5641" width="14" style="117" customWidth="1"/>
    <col min="5642" max="5642" width="10" style="117" customWidth="1"/>
    <col min="5643" max="5643" width="24.28515625" style="117" customWidth="1"/>
    <col min="5644" max="5644" width="17.7109375" style="117" customWidth="1"/>
    <col min="5645" max="5645" width="5.5703125" style="117" customWidth="1"/>
    <col min="5646" max="5888" width="11.42578125" style="117"/>
    <col min="5889" max="5889" width="24" style="117" customWidth="1"/>
    <col min="5890" max="5890" width="19.5703125" style="117" customWidth="1"/>
    <col min="5891" max="5891" width="18.85546875" style="117" customWidth="1"/>
    <col min="5892" max="5892" width="12.85546875" style="117" customWidth="1"/>
    <col min="5893" max="5893" width="19.140625" style="117" customWidth="1"/>
    <col min="5894" max="5894" width="16.140625" style="117" customWidth="1"/>
    <col min="5895" max="5895" width="11.7109375" style="117" customWidth="1"/>
    <col min="5896" max="5896" width="14.85546875" style="117" customWidth="1"/>
    <col min="5897" max="5897" width="14" style="117" customWidth="1"/>
    <col min="5898" max="5898" width="10" style="117" customWidth="1"/>
    <col min="5899" max="5899" width="24.28515625" style="117" customWidth="1"/>
    <col min="5900" max="5900" width="17.7109375" style="117" customWidth="1"/>
    <col min="5901" max="5901" width="5.5703125" style="117" customWidth="1"/>
    <col min="5902" max="6144" width="11.42578125" style="117"/>
    <col min="6145" max="6145" width="24" style="117" customWidth="1"/>
    <col min="6146" max="6146" width="19.5703125" style="117" customWidth="1"/>
    <col min="6147" max="6147" width="18.85546875" style="117" customWidth="1"/>
    <col min="6148" max="6148" width="12.85546875" style="117" customWidth="1"/>
    <col min="6149" max="6149" width="19.140625" style="117" customWidth="1"/>
    <col min="6150" max="6150" width="16.140625" style="117" customWidth="1"/>
    <col min="6151" max="6151" width="11.7109375" style="117" customWidth="1"/>
    <col min="6152" max="6152" width="14.85546875" style="117" customWidth="1"/>
    <col min="6153" max="6153" width="14" style="117" customWidth="1"/>
    <col min="6154" max="6154" width="10" style="117" customWidth="1"/>
    <col min="6155" max="6155" width="24.28515625" style="117" customWidth="1"/>
    <col min="6156" max="6156" width="17.7109375" style="117" customWidth="1"/>
    <col min="6157" max="6157" width="5.5703125" style="117" customWidth="1"/>
    <col min="6158" max="6400" width="11.42578125" style="117"/>
    <col min="6401" max="6401" width="24" style="117" customWidth="1"/>
    <col min="6402" max="6402" width="19.5703125" style="117" customWidth="1"/>
    <col min="6403" max="6403" width="18.85546875" style="117" customWidth="1"/>
    <col min="6404" max="6404" width="12.85546875" style="117" customWidth="1"/>
    <col min="6405" max="6405" width="19.140625" style="117" customWidth="1"/>
    <col min="6406" max="6406" width="16.140625" style="117" customWidth="1"/>
    <col min="6407" max="6407" width="11.7109375" style="117" customWidth="1"/>
    <col min="6408" max="6408" width="14.85546875" style="117" customWidth="1"/>
    <col min="6409" max="6409" width="14" style="117" customWidth="1"/>
    <col min="6410" max="6410" width="10" style="117" customWidth="1"/>
    <col min="6411" max="6411" width="24.28515625" style="117" customWidth="1"/>
    <col min="6412" max="6412" width="17.7109375" style="117" customWidth="1"/>
    <col min="6413" max="6413" width="5.5703125" style="117" customWidth="1"/>
    <col min="6414" max="6656" width="11.42578125" style="117"/>
    <col min="6657" max="6657" width="24" style="117" customWidth="1"/>
    <col min="6658" max="6658" width="19.5703125" style="117" customWidth="1"/>
    <col min="6659" max="6659" width="18.85546875" style="117" customWidth="1"/>
    <col min="6660" max="6660" width="12.85546875" style="117" customWidth="1"/>
    <col min="6661" max="6661" width="19.140625" style="117" customWidth="1"/>
    <col min="6662" max="6662" width="16.140625" style="117" customWidth="1"/>
    <col min="6663" max="6663" width="11.7109375" style="117" customWidth="1"/>
    <col min="6664" max="6664" width="14.85546875" style="117" customWidth="1"/>
    <col min="6665" max="6665" width="14" style="117" customWidth="1"/>
    <col min="6666" max="6666" width="10" style="117" customWidth="1"/>
    <col min="6667" max="6667" width="24.28515625" style="117" customWidth="1"/>
    <col min="6668" max="6668" width="17.7109375" style="117" customWidth="1"/>
    <col min="6669" max="6669" width="5.5703125" style="117" customWidth="1"/>
    <col min="6670" max="6912" width="11.42578125" style="117"/>
    <col min="6913" max="6913" width="24" style="117" customWidth="1"/>
    <col min="6914" max="6914" width="19.5703125" style="117" customWidth="1"/>
    <col min="6915" max="6915" width="18.85546875" style="117" customWidth="1"/>
    <col min="6916" max="6916" width="12.85546875" style="117" customWidth="1"/>
    <col min="6917" max="6917" width="19.140625" style="117" customWidth="1"/>
    <col min="6918" max="6918" width="16.140625" style="117" customWidth="1"/>
    <col min="6919" max="6919" width="11.7109375" style="117" customWidth="1"/>
    <col min="6920" max="6920" width="14.85546875" style="117" customWidth="1"/>
    <col min="6921" max="6921" width="14" style="117" customWidth="1"/>
    <col min="6922" max="6922" width="10" style="117" customWidth="1"/>
    <col min="6923" max="6923" width="24.28515625" style="117" customWidth="1"/>
    <col min="6924" max="6924" width="17.7109375" style="117" customWidth="1"/>
    <col min="6925" max="6925" width="5.5703125" style="117" customWidth="1"/>
    <col min="6926" max="7168" width="11.42578125" style="117"/>
    <col min="7169" max="7169" width="24" style="117" customWidth="1"/>
    <col min="7170" max="7170" width="19.5703125" style="117" customWidth="1"/>
    <col min="7171" max="7171" width="18.85546875" style="117" customWidth="1"/>
    <col min="7172" max="7172" width="12.85546875" style="117" customWidth="1"/>
    <col min="7173" max="7173" width="19.140625" style="117" customWidth="1"/>
    <col min="7174" max="7174" width="16.140625" style="117" customWidth="1"/>
    <col min="7175" max="7175" width="11.7109375" style="117" customWidth="1"/>
    <col min="7176" max="7176" width="14.85546875" style="117" customWidth="1"/>
    <col min="7177" max="7177" width="14" style="117" customWidth="1"/>
    <col min="7178" max="7178" width="10" style="117" customWidth="1"/>
    <col min="7179" max="7179" width="24.28515625" style="117" customWidth="1"/>
    <col min="7180" max="7180" width="17.7109375" style="117" customWidth="1"/>
    <col min="7181" max="7181" width="5.5703125" style="117" customWidth="1"/>
    <col min="7182" max="7424" width="11.42578125" style="117"/>
    <col min="7425" max="7425" width="24" style="117" customWidth="1"/>
    <col min="7426" max="7426" width="19.5703125" style="117" customWidth="1"/>
    <col min="7427" max="7427" width="18.85546875" style="117" customWidth="1"/>
    <col min="7428" max="7428" width="12.85546875" style="117" customWidth="1"/>
    <col min="7429" max="7429" width="19.140625" style="117" customWidth="1"/>
    <col min="7430" max="7430" width="16.140625" style="117" customWidth="1"/>
    <col min="7431" max="7431" width="11.7109375" style="117" customWidth="1"/>
    <col min="7432" max="7432" width="14.85546875" style="117" customWidth="1"/>
    <col min="7433" max="7433" width="14" style="117" customWidth="1"/>
    <col min="7434" max="7434" width="10" style="117" customWidth="1"/>
    <col min="7435" max="7435" width="24.28515625" style="117" customWidth="1"/>
    <col min="7436" max="7436" width="17.7109375" style="117" customWidth="1"/>
    <col min="7437" max="7437" width="5.5703125" style="117" customWidth="1"/>
    <col min="7438" max="7680" width="11.42578125" style="117"/>
    <col min="7681" max="7681" width="24" style="117" customWidth="1"/>
    <col min="7682" max="7682" width="19.5703125" style="117" customWidth="1"/>
    <col min="7683" max="7683" width="18.85546875" style="117" customWidth="1"/>
    <col min="7684" max="7684" width="12.85546875" style="117" customWidth="1"/>
    <col min="7685" max="7685" width="19.140625" style="117" customWidth="1"/>
    <col min="7686" max="7686" width="16.140625" style="117" customWidth="1"/>
    <col min="7687" max="7687" width="11.7109375" style="117" customWidth="1"/>
    <col min="7688" max="7688" width="14.85546875" style="117" customWidth="1"/>
    <col min="7689" max="7689" width="14" style="117" customWidth="1"/>
    <col min="7690" max="7690" width="10" style="117" customWidth="1"/>
    <col min="7691" max="7691" width="24.28515625" style="117" customWidth="1"/>
    <col min="7692" max="7692" width="17.7109375" style="117" customWidth="1"/>
    <col min="7693" max="7693" width="5.5703125" style="117" customWidth="1"/>
    <col min="7694" max="7936" width="11.42578125" style="117"/>
    <col min="7937" max="7937" width="24" style="117" customWidth="1"/>
    <col min="7938" max="7938" width="19.5703125" style="117" customWidth="1"/>
    <col min="7939" max="7939" width="18.85546875" style="117" customWidth="1"/>
    <col min="7940" max="7940" width="12.85546875" style="117" customWidth="1"/>
    <col min="7941" max="7941" width="19.140625" style="117" customWidth="1"/>
    <col min="7942" max="7942" width="16.140625" style="117" customWidth="1"/>
    <col min="7943" max="7943" width="11.7109375" style="117" customWidth="1"/>
    <col min="7944" max="7944" width="14.85546875" style="117" customWidth="1"/>
    <col min="7945" max="7945" width="14" style="117" customWidth="1"/>
    <col min="7946" max="7946" width="10" style="117" customWidth="1"/>
    <col min="7947" max="7947" width="24.28515625" style="117" customWidth="1"/>
    <col min="7948" max="7948" width="17.7109375" style="117" customWidth="1"/>
    <col min="7949" max="7949" width="5.5703125" style="117" customWidth="1"/>
    <col min="7950" max="8192" width="11.42578125" style="117"/>
    <col min="8193" max="8193" width="24" style="117" customWidth="1"/>
    <col min="8194" max="8194" width="19.5703125" style="117" customWidth="1"/>
    <col min="8195" max="8195" width="18.85546875" style="117" customWidth="1"/>
    <col min="8196" max="8196" width="12.85546875" style="117" customWidth="1"/>
    <col min="8197" max="8197" width="19.140625" style="117" customWidth="1"/>
    <col min="8198" max="8198" width="16.140625" style="117" customWidth="1"/>
    <col min="8199" max="8199" width="11.7109375" style="117" customWidth="1"/>
    <col min="8200" max="8200" width="14.85546875" style="117" customWidth="1"/>
    <col min="8201" max="8201" width="14" style="117" customWidth="1"/>
    <col min="8202" max="8202" width="10" style="117" customWidth="1"/>
    <col min="8203" max="8203" width="24.28515625" style="117" customWidth="1"/>
    <col min="8204" max="8204" width="17.7109375" style="117" customWidth="1"/>
    <col min="8205" max="8205" width="5.5703125" style="117" customWidth="1"/>
    <col min="8206" max="8448" width="11.42578125" style="117"/>
    <col min="8449" max="8449" width="24" style="117" customWidth="1"/>
    <col min="8450" max="8450" width="19.5703125" style="117" customWidth="1"/>
    <col min="8451" max="8451" width="18.85546875" style="117" customWidth="1"/>
    <col min="8452" max="8452" width="12.85546875" style="117" customWidth="1"/>
    <col min="8453" max="8453" width="19.140625" style="117" customWidth="1"/>
    <col min="8454" max="8454" width="16.140625" style="117" customWidth="1"/>
    <col min="8455" max="8455" width="11.7109375" style="117" customWidth="1"/>
    <col min="8456" max="8456" width="14.85546875" style="117" customWidth="1"/>
    <col min="8457" max="8457" width="14" style="117" customWidth="1"/>
    <col min="8458" max="8458" width="10" style="117" customWidth="1"/>
    <col min="8459" max="8459" width="24.28515625" style="117" customWidth="1"/>
    <col min="8460" max="8460" width="17.7109375" style="117" customWidth="1"/>
    <col min="8461" max="8461" width="5.5703125" style="117" customWidth="1"/>
    <col min="8462" max="8704" width="11.42578125" style="117"/>
    <col min="8705" max="8705" width="24" style="117" customWidth="1"/>
    <col min="8706" max="8706" width="19.5703125" style="117" customWidth="1"/>
    <col min="8707" max="8707" width="18.85546875" style="117" customWidth="1"/>
    <col min="8708" max="8708" width="12.85546875" style="117" customWidth="1"/>
    <col min="8709" max="8709" width="19.140625" style="117" customWidth="1"/>
    <col min="8710" max="8710" width="16.140625" style="117" customWidth="1"/>
    <col min="8711" max="8711" width="11.7109375" style="117" customWidth="1"/>
    <col min="8712" max="8712" width="14.85546875" style="117" customWidth="1"/>
    <col min="8713" max="8713" width="14" style="117" customWidth="1"/>
    <col min="8714" max="8714" width="10" style="117" customWidth="1"/>
    <col min="8715" max="8715" width="24.28515625" style="117" customWidth="1"/>
    <col min="8716" max="8716" width="17.7109375" style="117" customWidth="1"/>
    <col min="8717" max="8717" width="5.5703125" style="117" customWidth="1"/>
    <col min="8718" max="8960" width="11.42578125" style="117"/>
    <col min="8961" max="8961" width="24" style="117" customWidth="1"/>
    <col min="8962" max="8962" width="19.5703125" style="117" customWidth="1"/>
    <col min="8963" max="8963" width="18.85546875" style="117" customWidth="1"/>
    <col min="8964" max="8964" width="12.85546875" style="117" customWidth="1"/>
    <col min="8965" max="8965" width="19.140625" style="117" customWidth="1"/>
    <col min="8966" max="8966" width="16.140625" style="117" customWidth="1"/>
    <col min="8967" max="8967" width="11.7109375" style="117" customWidth="1"/>
    <col min="8968" max="8968" width="14.85546875" style="117" customWidth="1"/>
    <col min="8969" max="8969" width="14" style="117" customWidth="1"/>
    <col min="8970" max="8970" width="10" style="117" customWidth="1"/>
    <col min="8971" max="8971" width="24.28515625" style="117" customWidth="1"/>
    <col min="8972" max="8972" width="17.7109375" style="117" customWidth="1"/>
    <col min="8973" max="8973" width="5.5703125" style="117" customWidth="1"/>
    <col min="8974" max="9216" width="11.42578125" style="117"/>
    <col min="9217" max="9217" width="24" style="117" customWidth="1"/>
    <col min="9218" max="9218" width="19.5703125" style="117" customWidth="1"/>
    <col min="9219" max="9219" width="18.85546875" style="117" customWidth="1"/>
    <col min="9220" max="9220" width="12.85546875" style="117" customWidth="1"/>
    <col min="9221" max="9221" width="19.140625" style="117" customWidth="1"/>
    <col min="9222" max="9222" width="16.140625" style="117" customWidth="1"/>
    <col min="9223" max="9223" width="11.7109375" style="117" customWidth="1"/>
    <col min="9224" max="9224" width="14.85546875" style="117" customWidth="1"/>
    <col min="9225" max="9225" width="14" style="117" customWidth="1"/>
    <col min="9226" max="9226" width="10" style="117" customWidth="1"/>
    <col min="9227" max="9227" width="24.28515625" style="117" customWidth="1"/>
    <col min="9228" max="9228" width="17.7109375" style="117" customWidth="1"/>
    <col min="9229" max="9229" width="5.5703125" style="117" customWidth="1"/>
    <col min="9230" max="9472" width="11.42578125" style="117"/>
    <col min="9473" max="9473" width="24" style="117" customWidth="1"/>
    <col min="9474" max="9474" width="19.5703125" style="117" customWidth="1"/>
    <col min="9475" max="9475" width="18.85546875" style="117" customWidth="1"/>
    <col min="9476" max="9476" width="12.85546875" style="117" customWidth="1"/>
    <col min="9477" max="9477" width="19.140625" style="117" customWidth="1"/>
    <col min="9478" max="9478" width="16.140625" style="117" customWidth="1"/>
    <col min="9479" max="9479" width="11.7109375" style="117" customWidth="1"/>
    <col min="9480" max="9480" width="14.85546875" style="117" customWidth="1"/>
    <col min="9481" max="9481" width="14" style="117" customWidth="1"/>
    <col min="9482" max="9482" width="10" style="117" customWidth="1"/>
    <col min="9483" max="9483" width="24.28515625" style="117" customWidth="1"/>
    <col min="9484" max="9484" width="17.7109375" style="117" customWidth="1"/>
    <col min="9485" max="9485" width="5.5703125" style="117" customWidth="1"/>
    <col min="9486" max="9728" width="11.42578125" style="117"/>
    <col min="9729" max="9729" width="24" style="117" customWidth="1"/>
    <col min="9730" max="9730" width="19.5703125" style="117" customWidth="1"/>
    <col min="9731" max="9731" width="18.85546875" style="117" customWidth="1"/>
    <col min="9732" max="9732" width="12.85546875" style="117" customWidth="1"/>
    <col min="9733" max="9733" width="19.140625" style="117" customWidth="1"/>
    <col min="9734" max="9734" width="16.140625" style="117" customWidth="1"/>
    <col min="9735" max="9735" width="11.7109375" style="117" customWidth="1"/>
    <col min="9736" max="9736" width="14.85546875" style="117" customWidth="1"/>
    <col min="9737" max="9737" width="14" style="117" customWidth="1"/>
    <col min="9738" max="9738" width="10" style="117" customWidth="1"/>
    <col min="9739" max="9739" width="24.28515625" style="117" customWidth="1"/>
    <col min="9740" max="9740" width="17.7109375" style="117" customWidth="1"/>
    <col min="9741" max="9741" width="5.5703125" style="117" customWidth="1"/>
    <col min="9742" max="9984" width="11.42578125" style="117"/>
    <col min="9985" max="9985" width="24" style="117" customWidth="1"/>
    <col min="9986" max="9986" width="19.5703125" style="117" customWidth="1"/>
    <col min="9987" max="9987" width="18.85546875" style="117" customWidth="1"/>
    <col min="9988" max="9988" width="12.85546875" style="117" customWidth="1"/>
    <col min="9989" max="9989" width="19.140625" style="117" customWidth="1"/>
    <col min="9990" max="9990" width="16.140625" style="117" customWidth="1"/>
    <col min="9991" max="9991" width="11.7109375" style="117" customWidth="1"/>
    <col min="9992" max="9992" width="14.85546875" style="117" customWidth="1"/>
    <col min="9993" max="9993" width="14" style="117" customWidth="1"/>
    <col min="9994" max="9994" width="10" style="117" customWidth="1"/>
    <col min="9995" max="9995" width="24.28515625" style="117" customWidth="1"/>
    <col min="9996" max="9996" width="17.7109375" style="117" customWidth="1"/>
    <col min="9997" max="9997" width="5.5703125" style="117" customWidth="1"/>
    <col min="9998" max="10240" width="11.42578125" style="117"/>
    <col min="10241" max="10241" width="24" style="117" customWidth="1"/>
    <col min="10242" max="10242" width="19.5703125" style="117" customWidth="1"/>
    <col min="10243" max="10243" width="18.85546875" style="117" customWidth="1"/>
    <col min="10244" max="10244" width="12.85546875" style="117" customWidth="1"/>
    <col min="10245" max="10245" width="19.140625" style="117" customWidth="1"/>
    <col min="10246" max="10246" width="16.140625" style="117" customWidth="1"/>
    <col min="10247" max="10247" width="11.7109375" style="117" customWidth="1"/>
    <col min="10248" max="10248" width="14.85546875" style="117" customWidth="1"/>
    <col min="10249" max="10249" width="14" style="117" customWidth="1"/>
    <col min="10250" max="10250" width="10" style="117" customWidth="1"/>
    <col min="10251" max="10251" width="24.28515625" style="117" customWidth="1"/>
    <col min="10252" max="10252" width="17.7109375" style="117" customWidth="1"/>
    <col min="10253" max="10253" width="5.5703125" style="117" customWidth="1"/>
    <col min="10254" max="10496" width="11.42578125" style="117"/>
    <col min="10497" max="10497" width="24" style="117" customWidth="1"/>
    <col min="10498" max="10498" width="19.5703125" style="117" customWidth="1"/>
    <col min="10499" max="10499" width="18.85546875" style="117" customWidth="1"/>
    <col min="10500" max="10500" width="12.85546875" style="117" customWidth="1"/>
    <col min="10501" max="10501" width="19.140625" style="117" customWidth="1"/>
    <col min="10502" max="10502" width="16.140625" style="117" customWidth="1"/>
    <col min="10503" max="10503" width="11.7109375" style="117" customWidth="1"/>
    <col min="10504" max="10504" width="14.85546875" style="117" customWidth="1"/>
    <col min="10505" max="10505" width="14" style="117" customWidth="1"/>
    <col min="10506" max="10506" width="10" style="117" customWidth="1"/>
    <col min="10507" max="10507" width="24.28515625" style="117" customWidth="1"/>
    <col min="10508" max="10508" width="17.7109375" style="117" customWidth="1"/>
    <col min="10509" max="10509" width="5.5703125" style="117" customWidth="1"/>
    <col min="10510" max="10752" width="11.42578125" style="117"/>
    <col min="10753" max="10753" width="24" style="117" customWidth="1"/>
    <col min="10754" max="10754" width="19.5703125" style="117" customWidth="1"/>
    <col min="10755" max="10755" width="18.85546875" style="117" customWidth="1"/>
    <col min="10756" max="10756" width="12.85546875" style="117" customWidth="1"/>
    <col min="10757" max="10757" width="19.140625" style="117" customWidth="1"/>
    <col min="10758" max="10758" width="16.140625" style="117" customWidth="1"/>
    <col min="10759" max="10759" width="11.7109375" style="117" customWidth="1"/>
    <col min="10760" max="10760" width="14.85546875" style="117" customWidth="1"/>
    <col min="10761" max="10761" width="14" style="117" customWidth="1"/>
    <col min="10762" max="10762" width="10" style="117" customWidth="1"/>
    <col min="10763" max="10763" width="24.28515625" style="117" customWidth="1"/>
    <col min="10764" max="10764" width="17.7109375" style="117" customWidth="1"/>
    <col min="10765" max="10765" width="5.5703125" style="117" customWidth="1"/>
    <col min="10766" max="11008" width="11.42578125" style="117"/>
    <col min="11009" max="11009" width="24" style="117" customWidth="1"/>
    <col min="11010" max="11010" width="19.5703125" style="117" customWidth="1"/>
    <col min="11011" max="11011" width="18.85546875" style="117" customWidth="1"/>
    <col min="11012" max="11012" width="12.85546875" style="117" customWidth="1"/>
    <col min="11013" max="11013" width="19.140625" style="117" customWidth="1"/>
    <col min="11014" max="11014" width="16.140625" style="117" customWidth="1"/>
    <col min="11015" max="11015" width="11.7109375" style="117" customWidth="1"/>
    <col min="11016" max="11016" width="14.85546875" style="117" customWidth="1"/>
    <col min="11017" max="11017" width="14" style="117" customWidth="1"/>
    <col min="11018" max="11018" width="10" style="117" customWidth="1"/>
    <col min="11019" max="11019" width="24.28515625" style="117" customWidth="1"/>
    <col min="11020" max="11020" width="17.7109375" style="117" customWidth="1"/>
    <col min="11021" max="11021" width="5.5703125" style="117" customWidth="1"/>
    <col min="11022" max="11264" width="11.42578125" style="117"/>
    <col min="11265" max="11265" width="24" style="117" customWidth="1"/>
    <col min="11266" max="11266" width="19.5703125" style="117" customWidth="1"/>
    <col min="11267" max="11267" width="18.85546875" style="117" customWidth="1"/>
    <col min="11268" max="11268" width="12.85546875" style="117" customWidth="1"/>
    <col min="11269" max="11269" width="19.140625" style="117" customWidth="1"/>
    <col min="11270" max="11270" width="16.140625" style="117" customWidth="1"/>
    <col min="11271" max="11271" width="11.7109375" style="117" customWidth="1"/>
    <col min="11272" max="11272" width="14.85546875" style="117" customWidth="1"/>
    <col min="11273" max="11273" width="14" style="117" customWidth="1"/>
    <col min="11274" max="11274" width="10" style="117" customWidth="1"/>
    <col min="11275" max="11275" width="24.28515625" style="117" customWidth="1"/>
    <col min="11276" max="11276" width="17.7109375" style="117" customWidth="1"/>
    <col min="11277" max="11277" width="5.5703125" style="117" customWidth="1"/>
    <col min="11278" max="11520" width="11.42578125" style="117"/>
    <col min="11521" max="11521" width="24" style="117" customWidth="1"/>
    <col min="11522" max="11522" width="19.5703125" style="117" customWidth="1"/>
    <col min="11523" max="11523" width="18.85546875" style="117" customWidth="1"/>
    <col min="11524" max="11524" width="12.85546875" style="117" customWidth="1"/>
    <col min="11525" max="11525" width="19.140625" style="117" customWidth="1"/>
    <col min="11526" max="11526" width="16.140625" style="117" customWidth="1"/>
    <col min="11527" max="11527" width="11.7109375" style="117" customWidth="1"/>
    <col min="11528" max="11528" width="14.85546875" style="117" customWidth="1"/>
    <col min="11529" max="11529" width="14" style="117" customWidth="1"/>
    <col min="11530" max="11530" width="10" style="117" customWidth="1"/>
    <col min="11531" max="11531" width="24.28515625" style="117" customWidth="1"/>
    <col min="11532" max="11532" width="17.7109375" style="117" customWidth="1"/>
    <col min="11533" max="11533" width="5.5703125" style="117" customWidth="1"/>
    <col min="11534" max="11776" width="11.42578125" style="117"/>
    <col min="11777" max="11777" width="24" style="117" customWidth="1"/>
    <col min="11778" max="11778" width="19.5703125" style="117" customWidth="1"/>
    <col min="11779" max="11779" width="18.85546875" style="117" customWidth="1"/>
    <col min="11780" max="11780" width="12.85546875" style="117" customWidth="1"/>
    <col min="11781" max="11781" width="19.140625" style="117" customWidth="1"/>
    <col min="11782" max="11782" width="16.140625" style="117" customWidth="1"/>
    <col min="11783" max="11783" width="11.7109375" style="117" customWidth="1"/>
    <col min="11784" max="11784" width="14.85546875" style="117" customWidth="1"/>
    <col min="11785" max="11785" width="14" style="117" customWidth="1"/>
    <col min="11786" max="11786" width="10" style="117" customWidth="1"/>
    <col min="11787" max="11787" width="24.28515625" style="117" customWidth="1"/>
    <col min="11788" max="11788" width="17.7109375" style="117" customWidth="1"/>
    <col min="11789" max="11789" width="5.5703125" style="117" customWidth="1"/>
    <col min="11790" max="12032" width="11.42578125" style="117"/>
    <col min="12033" max="12033" width="24" style="117" customWidth="1"/>
    <col min="12034" max="12034" width="19.5703125" style="117" customWidth="1"/>
    <col min="12035" max="12035" width="18.85546875" style="117" customWidth="1"/>
    <col min="12036" max="12036" width="12.85546875" style="117" customWidth="1"/>
    <col min="12037" max="12037" width="19.140625" style="117" customWidth="1"/>
    <col min="12038" max="12038" width="16.140625" style="117" customWidth="1"/>
    <col min="12039" max="12039" width="11.7109375" style="117" customWidth="1"/>
    <col min="12040" max="12040" width="14.85546875" style="117" customWidth="1"/>
    <col min="12041" max="12041" width="14" style="117" customWidth="1"/>
    <col min="12042" max="12042" width="10" style="117" customWidth="1"/>
    <col min="12043" max="12043" width="24.28515625" style="117" customWidth="1"/>
    <col min="12044" max="12044" width="17.7109375" style="117" customWidth="1"/>
    <col min="12045" max="12045" width="5.5703125" style="117" customWidth="1"/>
    <col min="12046" max="12288" width="11.42578125" style="117"/>
    <col min="12289" max="12289" width="24" style="117" customWidth="1"/>
    <col min="12290" max="12290" width="19.5703125" style="117" customWidth="1"/>
    <col min="12291" max="12291" width="18.85546875" style="117" customWidth="1"/>
    <col min="12292" max="12292" width="12.85546875" style="117" customWidth="1"/>
    <col min="12293" max="12293" width="19.140625" style="117" customWidth="1"/>
    <col min="12294" max="12294" width="16.140625" style="117" customWidth="1"/>
    <col min="12295" max="12295" width="11.7109375" style="117" customWidth="1"/>
    <col min="12296" max="12296" width="14.85546875" style="117" customWidth="1"/>
    <col min="12297" max="12297" width="14" style="117" customWidth="1"/>
    <col min="12298" max="12298" width="10" style="117" customWidth="1"/>
    <col min="12299" max="12299" width="24.28515625" style="117" customWidth="1"/>
    <col min="12300" max="12300" width="17.7109375" style="117" customWidth="1"/>
    <col min="12301" max="12301" width="5.5703125" style="117" customWidth="1"/>
    <col min="12302" max="12544" width="11.42578125" style="117"/>
    <col min="12545" max="12545" width="24" style="117" customWidth="1"/>
    <col min="12546" max="12546" width="19.5703125" style="117" customWidth="1"/>
    <col min="12547" max="12547" width="18.85546875" style="117" customWidth="1"/>
    <col min="12548" max="12548" width="12.85546875" style="117" customWidth="1"/>
    <col min="12549" max="12549" width="19.140625" style="117" customWidth="1"/>
    <col min="12550" max="12550" width="16.140625" style="117" customWidth="1"/>
    <col min="12551" max="12551" width="11.7109375" style="117" customWidth="1"/>
    <col min="12552" max="12552" width="14.85546875" style="117" customWidth="1"/>
    <col min="12553" max="12553" width="14" style="117" customWidth="1"/>
    <col min="12554" max="12554" width="10" style="117" customWidth="1"/>
    <col min="12555" max="12555" width="24.28515625" style="117" customWidth="1"/>
    <col min="12556" max="12556" width="17.7109375" style="117" customWidth="1"/>
    <col min="12557" max="12557" width="5.5703125" style="117" customWidth="1"/>
    <col min="12558" max="12800" width="11.42578125" style="117"/>
    <col min="12801" max="12801" width="24" style="117" customWidth="1"/>
    <col min="12802" max="12802" width="19.5703125" style="117" customWidth="1"/>
    <col min="12803" max="12803" width="18.85546875" style="117" customWidth="1"/>
    <col min="12804" max="12804" width="12.85546875" style="117" customWidth="1"/>
    <col min="12805" max="12805" width="19.140625" style="117" customWidth="1"/>
    <col min="12806" max="12806" width="16.140625" style="117" customWidth="1"/>
    <col min="12807" max="12807" width="11.7109375" style="117" customWidth="1"/>
    <col min="12808" max="12808" width="14.85546875" style="117" customWidth="1"/>
    <col min="12809" max="12809" width="14" style="117" customWidth="1"/>
    <col min="12810" max="12810" width="10" style="117" customWidth="1"/>
    <col min="12811" max="12811" width="24.28515625" style="117" customWidth="1"/>
    <col min="12812" max="12812" width="17.7109375" style="117" customWidth="1"/>
    <col min="12813" max="12813" width="5.5703125" style="117" customWidth="1"/>
    <col min="12814" max="13056" width="11.42578125" style="117"/>
    <col min="13057" max="13057" width="24" style="117" customWidth="1"/>
    <col min="13058" max="13058" width="19.5703125" style="117" customWidth="1"/>
    <col min="13059" max="13059" width="18.85546875" style="117" customWidth="1"/>
    <col min="13060" max="13060" width="12.85546875" style="117" customWidth="1"/>
    <col min="13061" max="13061" width="19.140625" style="117" customWidth="1"/>
    <col min="13062" max="13062" width="16.140625" style="117" customWidth="1"/>
    <col min="13063" max="13063" width="11.7109375" style="117" customWidth="1"/>
    <col min="13064" max="13064" width="14.85546875" style="117" customWidth="1"/>
    <col min="13065" max="13065" width="14" style="117" customWidth="1"/>
    <col min="13066" max="13066" width="10" style="117" customWidth="1"/>
    <col min="13067" max="13067" width="24.28515625" style="117" customWidth="1"/>
    <col min="13068" max="13068" width="17.7109375" style="117" customWidth="1"/>
    <col min="13069" max="13069" width="5.5703125" style="117" customWidth="1"/>
    <col min="13070" max="13312" width="11.42578125" style="117"/>
    <col min="13313" max="13313" width="24" style="117" customWidth="1"/>
    <col min="13314" max="13314" width="19.5703125" style="117" customWidth="1"/>
    <col min="13315" max="13315" width="18.85546875" style="117" customWidth="1"/>
    <col min="13316" max="13316" width="12.85546875" style="117" customWidth="1"/>
    <col min="13317" max="13317" width="19.140625" style="117" customWidth="1"/>
    <col min="13318" max="13318" width="16.140625" style="117" customWidth="1"/>
    <col min="13319" max="13319" width="11.7109375" style="117" customWidth="1"/>
    <col min="13320" max="13320" width="14.85546875" style="117" customWidth="1"/>
    <col min="13321" max="13321" width="14" style="117" customWidth="1"/>
    <col min="13322" max="13322" width="10" style="117" customWidth="1"/>
    <col min="13323" max="13323" width="24.28515625" style="117" customWidth="1"/>
    <col min="13324" max="13324" width="17.7109375" style="117" customWidth="1"/>
    <col min="13325" max="13325" width="5.5703125" style="117" customWidth="1"/>
    <col min="13326" max="13568" width="11.42578125" style="117"/>
    <col min="13569" max="13569" width="24" style="117" customWidth="1"/>
    <col min="13570" max="13570" width="19.5703125" style="117" customWidth="1"/>
    <col min="13571" max="13571" width="18.85546875" style="117" customWidth="1"/>
    <col min="13572" max="13572" width="12.85546875" style="117" customWidth="1"/>
    <col min="13573" max="13573" width="19.140625" style="117" customWidth="1"/>
    <col min="13574" max="13574" width="16.140625" style="117" customWidth="1"/>
    <col min="13575" max="13575" width="11.7109375" style="117" customWidth="1"/>
    <col min="13576" max="13576" width="14.85546875" style="117" customWidth="1"/>
    <col min="13577" max="13577" width="14" style="117" customWidth="1"/>
    <col min="13578" max="13578" width="10" style="117" customWidth="1"/>
    <col min="13579" max="13579" width="24.28515625" style="117" customWidth="1"/>
    <col min="13580" max="13580" width="17.7109375" style="117" customWidth="1"/>
    <col min="13581" max="13581" width="5.5703125" style="117" customWidth="1"/>
    <col min="13582" max="13824" width="11.42578125" style="117"/>
    <col min="13825" max="13825" width="24" style="117" customWidth="1"/>
    <col min="13826" max="13826" width="19.5703125" style="117" customWidth="1"/>
    <col min="13827" max="13827" width="18.85546875" style="117" customWidth="1"/>
    <col min="13828" max="13828" width="12.85546875" style="117" customWidth="1"/>
    <col min="13829" max="13829" width="19.140625" style="117" customWidth="1"/>
    <col min="13830" max="13830" width="16.140625" style="117" customWidth="1"/>
    <col min="13831" max="13831" width="11.7109375" style="117" customWidth="1"/>
    <col min="13832" max="13832" width="14.85546875" style="117" customWidth="1"/>
    <col min="13833" max="13833" width="14" style="117" customWidth="1"/>
    <col min="13834" max="13834" width="10" style="117" customWidth="1"/>
    <col min="13835" max="13835" width="24.28515625" style="117" customWidth="1"/>
    <col min="13836" max="13836" width="17.7109375" style="117" customWidth="1"/>
    <col min="13837" max="13837" width="5.5703125" style="117" customWidth="1"/>
    <col min="13838" max="14080" width="11.42578125" style="117"/>
    <col min="14081" max="14081" width="24" style="117" customWidth="1"/>
    <col min="14082" max="14082" width="19.5703125" style="117" customWidth="1"/>
    <col min="14083" max="14083" width="18.85546875" style="117" customWidth="1"/>
    <col min="14084" max="14084" width="12.85546875" style="117" customWidth="1"/>
    <col min="14085" max="14085" width="19.140625" style="117" customWidth="1"/>
    <col min="14086" max="14086" width="16.140625" style="117" customWidth="1"/>
    <col min="14087" max="14087" width="11.7109375" style="117" customWidth="1"/>
    <col min="14088" max="14088" width="14.85546875" style="117" customWidth="1"/>
    <col min="14089" max="14089" width="14" style="117" customWidth="1"/>
    <col min="14090" max="14090" width="10" style="117" customWidth="1"/>
    <col min="14091" max="14091" width="24.28515625" style="117" customWidth="1"/>
    <col min="14092" max="14092" width="17.7109375" style="117" customWidth="1"/>
    <col min="14093" max="14093" width="5.5703125" style="117" customWidth="1"/>
    <col min="14094" max="14336" width="11.42578125" style="117"/>
    <col min="14337" max="14337" width="24" style="117" customWidth="1"/>
    <col min="14338" max="14338" width="19.5703125" style="117" customWidth="1"/>
    <col min="14339" max="14339" width="18.85546875" style="117" customWidth="1"/>
    <col min="14340" max="14340" width="12.85546875" style="117" customWidth="1"/>
    <col min="14341" max="14341" width="19.140625" style="117" customWidth="1"/>
    <col min="14342" max="14342" width="16.140625" style="117" customWidth="1"/>
    <col min="14343" max="14343" width="11.7109375" style="117" customWidth="1"/>
    <col min="14344" max="14344" width="14.85546875" style="117" customWidth="1"/>
    <col min="14345" max="14345" width="14" style="117" customWidth="1"/>
    <col min="14346" max="14346" width="10" style="117" customWidth="1"/>
    <col min="14347" max="14347" width="24.28515625" style="117" customWidth="1"/>
    <col min="14348" max="14348" width="17.7109375" style="117" customWidth="1"/>
    <col min="14349" max="14349" width="5.5703125" style="117" customWidth="1"/>
    <col min="14350" max="14592" width="11.42578125" style="117"/>
    <col min="14593" max="14593" width="24" style="117" customWidth="1"/>
    <col min="14594" max="14594" width="19.5703125" style="117" customWidth="1"/>
    <col min="14595" max="14595" width="18.85546875" style="117" customWidth="1"/>
    <col min="14596" max="14596" width="12.85546875" style="117" customWidth="1"/>
    <col min="14597" max="14597" width="19.140625" style="117" customWidth="1"/>
    <col min="14598" max="14598" width="16.140625" style="117" customWidth="1"/>
    <col min="14599" max="14599" width="11.7109375" style="117" customWidth="1"/>
    <col min="14600" max="14600" width="14.85546875" style="117" customWidth="1"/>
    <col min="14601" max="14601" width="14" style="117" customWidth="1"/>
    <col min="14602" max="14602" width="10" style="117" customWidth="1"/>
    <col min="14603" max="14603" width="24.28515625" style="117" customWidth="1"/>
    <col min="14604" max="14604" width="17.7109375" style="117" customWidth="1"/>
    <col min="14605" max="14605" width="5.5703125" style="117" customWidth="1"/>
    <col min="14606" max="14848" width="11.42578125" style="117"/>
    <col min="14849" max="14849" width="24" style="117" customWidth="1"/>
    <col min="14850" max="14850" width="19.5703125" style="117" customWidth="1"/>
    <col min="14851" max="14851" width="18.85546875" style="117" customWidth="1"/>
    <col min="14852" max="14852" width="12.85546875" style="117" customWidth="1"/>
    <col min="14853" max="14853" width="19.140625" style="117" customWidth="1"/>
    <col min="14854" max="14854" width="16.140625" style="117" customWidth="1"/>
    <col min="14855" max="14855" width="11.7109375" style="117" customWidth="1"/>
    <col min="14856" max="14856" width="14.85546875" style="117" customWidth="1"/>
    <col min="14857" max="14857" width="14" style="117" customWidth="1"/>
    <col min="14858" max="14858" width="10" style="117" customWidth="1"/>
    <col min="14859" max="14859" width="24.28515625" style="117" customWidth="1"/>
    <col min="14860" max="14860" width="17.7109375" style="117" customWidth="1"/>
    <col min="14861" max="14861" width="5.5703125" style="117" customWidth="1"/>
    <col min="14862" max="15104" width="11.42578125" style="117"/>
    <col min="15105" max="15105" width="24" style="117" customWidth="1"/>
    <col min="15106" max="15106" width="19.5703125" style="117" customWidth="1"/>
    <col min="15107" max="15107" width="18.85546875" style="117" customWidth="1"/>
    <col min="15108" max="15108" width="12.85546875" style="117" customWidth="1"/>
    <col min="15109" max="15109" width="19.140625" style="117" customWidth="1"/>
    <col min="15110" max="15110" width="16.140625" style="117" customWidth="1"/>
    <col min="15111" max="15111" width="11.7109375" style="117" customWidth="1"/>
    <col min="15112" max="15112" width="14.85546875" style="117" customWidth="1"/>
    <col min="15113" max="15113" width="14" style="117" customWidth="1"/>
    <col min="15114" max="15114" width="10" style="117" customWidth="1"/>
    <col min="15115" max="15115" width="24.28515625" style="117" customWidth="1"/>
    <col min="15116" max="15116" width="17.7109375" style="117" customWidth="1"/>
    <col min="15117" max="15117" width="5.5703125" style="117" customWidth="1"/>
    <col min="15118" max="15360" width="11.42578125" style="117"/>
    <col min="15361" max="15361" width="24" style="117" customWidth="1"/>
    <col min="15362" max="15362" width="19.5703125" style="117" customWidth="1"/>
    <col min="15363" max="15363" width="18.85546875" style="117" customWidth="1"/>
    <col min="15364" max="15364" width="12.85546875" style="117" customWidth="1"/>
    <col min="15365" max="15365" width="19.140625" style="117" customWidth="1"/>
    <col min="15366" max="15366" width="16.140625" style="117" customWidth="1"/>
    <col min="15367" max="15367" width="11.7109375" style="117" customWidth="1"/>
    <col min="15368" max="15368" width="14.85546875" style="117" customWidth="1"/>
    <col min="15369" max="15369" width="14" style="117" customWidth="1"/>
    <col min="15370" max="15370" width="10" style="117" customWidth="1"/>
    <col min="15371" max="15371" width="24.28515625" style="117" customWidth="1"/>
    <col min="15372" max="15372" width="17.7109375" style="117" customWidth="1"/>
    <col min="15373" max="15373" width="5.5703125" style="117" customWidth="1"/>
    <col min="15374" max="15616" width="11.42578125" style="117"/>
    <col min="15617" max="15617" width="24" style="117" customWidth="1"/>
    <col min="15618" max="15618" width="19.5703125" style="117" customWidth="1"/>
    <col min="15619" max="15619" width="18.85546875" style="117" customWidth="1"/>
    <col min="15620" max="15620" width="12.85546875" style="117" customWidth="1"/>
    <col min="15621" max="15621" width="19.140625" style="117" customWidth="1"/>
    <col min="15622" max="15622" width="16.140625" style="117" customWidth="1"/>
    <col min="15623" max="15623" width="11.7109375" style="117" customWidth="1"/>
    <col min="15624" max="15624" width="14.85546875" style="117" customWidth="1"/>
    <col min="15625" max="15625" width="14" style="117" customWidth="1"/>
    <col min="15626" max="15626" width="10" style="117" customWidth="1"/>
    <col min="15627" max="15627" width="24.28515625" style="117" customWidth="1"/>
    <col min="15628" max="15628" width="17.7109375" style="117" customWidth="1"/>
    <col min="15629" max="15629" width="5.5703125" style="117" customWidth="1"/>
    <col min="15630" max="15872" width="11.42578125" style="117"/>
    <col min="15873" max="15873" width="24" style="117" customWidth="1"/>
    <col min="15874" max="15874" width="19.5703125" style="117" customWidth="1"/>
    <col min="15875" max="15875" width="18.85546875" style="117" customWidth="1"/>
    <col min="15876" max="15876" width="12.85546875" style="117" customWidth="1"/>
    <col min="15877" max="15877" width="19.140625" style="117" customWidth="1"/>
    <col min="15878" max="15878" width="16.140625" style="117" customWidth="1"/>
    <col min="15879" max="15879" width="11.7109375" style="117" customWidth="1"/>
    <col min="15880" max="15880" width="14.85546875" style="117" customWidth="1"/>
    <col min="15881" max="15881" width="14" style="117" customWidth="1"/>
    <col min="15882" max="15882" width="10" style="117" customWidth="1"/>
    <col min="15883" max="15883" width="24.28515625" style="117" customWidth="1"/>
    <col min="15884" max="15884" width="17.7109375" style="117" customWidth="1"/>
    <col min="15885" max="15885" width="5.5703125" style="117" customWidth="1"/>
    <col min="15886" max="16128" width="11.42578125" style="117"/>
    <col min="16129" max="16129" width="24" style="117" customWidth="1"/>
    <col min="16130" max="16130" width="19.5703125" style="117" customWidth="1"/>
    <col min="16131" max="16131" width="18.85546875" style="117" customWidth="1"/>
    <col min="16132" max="16132" width="12.85546875" style="117" customWidth="1"/>
    <col min="16133" max="16133" width="19.140625" style="117" customWidth="1"/>
    <col min="16134" max="16134" width="16.140625" style="117" customWidth="1"/>
    <col min="16135" max="16135" width="11.7109375" style="117" customWidth="1"/>
    <col min="16136" max="16136" width="14.85546875" style="117" customWidth="1"/>
    <col min="16137" max="16137" width="14" style="117" customWidth="1"/>
    <col min="16138" max="16138" width="10" style="117" customWidth="1"/>
    <col min="16139" max="16139" width="24.28515625" style="117" customWidth="1"/>
    <col min="16140" max="16140" width="17.7109375" style="117" customWidth="1"/>
    <col min="16141" max="16141" width="5.5703125" style="117" customWidth="1"/>
    <col min="16142" max="16384" width="11.42578125" style="117"/>
  </cols>
  <sheetData>
    <row r="1" spans="1:13" ht="42" customHeight="1" x14ac:dyDescent="0.2">
      <c r="A1" s="798"/>
      <c r="B1" s="799"/>
      <c r="C1" s="799"/>
      <c r="D1" s="799"/>
      <c r="E1" s="799"/>
      <c r="F1" s="799"/>
      <c r="G1" s="799"/>
      <c r="H1" s="799"/>
      <c r="I1" s="799"/>
      <c r="J1" s="799"/>
      <c r="K1" s="799"/>
      <c r="L1" s="799"/>
      <c r="M1" s="800"/>
    </row>
    <row r="2" spans="1:13" x14ac:dyDescent="0.2">
      <c r="A2" s="801"/>
      <c r="B2" s="802"/>
      <c r="C2" s="802"/>
      <c r="D2" s="802"/>
      <c r="E2" s="802"/>
      <c r="F2" s="802"/>
      <c r="G2" s="802"/>
      <c r="H2" s="802"/>
      <c r="I2" s="802"/>
      <c r="J2" s="802"/>
      <c r="K2" s="802"/>
      <c r="L2" s="802"/>
      <c r="M2" s="803"/>
    </row>
    <row r="3" spans="1:13" ht="13.5" thickBot="1" x14ac:dyDescent="0.25">
      <c r="A3" s="804"/>
      <c r="B3" s="805"/>
      <c r="C3" s="805"/>
      <c r="D3" s="805"/>
      <c r="E3" s="805"/>
      <c r="F3" s="805"/>
      <c r="G3" s="805"/>
      <c r="H3" s="805"/>
      <c r="I3" s="805"/>
      <c r="J3" s="805"/>
      <c r="K3" s="805"/>
      <c r="L3" s="805"/>
      <c r="M3" s="806"/>
    </row>
    <row r="4" spans="1:13" ht="12.75" customHeight="1" x14ac:dyDescent="0.2">
      <c r="A4" s="807" t="s">
        <v>0</v>
      </c>
      <c r="B4" s="807"/>
      <c r="C4" s="807"/>
      <c r="D4" s="807"/>
      <c r="E4" s="807"/>
      <c r="F4" s="807"/>
      <c r="G4" s="807"/>
      <c r="H4" s="807"/>
      <c r="I4" s="807"/>
      <c r="J4" s="807"/>
      <c r="K4" s="807"/>
      <c r="L4" s="807"/>
      <c r="M4" s="807"/>
    </row>
    <row r="5" spans="1:13" x14ac:dyDescent="0.2">
      <c r="A5" s="807"/>
      <c r="B5" s="807"/>
      <c r="C5" s="807"/>
      <c r="D5" s="807"/>
      <c r="E5" s="807"/>
      <c r="F5" s="807"/>
      <c r="G5" s="807"/>
      <c r="H5" s="807"/>
      <c r="I5" s="807"/>
      <c r="J5" s="807"/>
      <c r="K5" s="807"/>
      <c r="L5" s="807"/>
      <c r="M5" s="807"/>
    </row>
    <row r="6" spans="1:13" ht="13.5" thickBot="1" x14ac:dyDescent="0.25">
      <c r="A6" s="808"/>
      <c r="B6" s="809"/>
      <c r="C6" s="809"/>
      <c r="D6" s="809"/>
      <c r="E6" s="809"/>
      <c r="F6" s="809"/>
      <c r="G6" s="809"/>
      <c r="H6" s="809"/>
      <c r="I6" s="809"/>
      <c r="J6" s="809"/>
      <c r="K6" s="809"/>
      <c r="L6" s="809"/>
      <c r="M6" s="809"/>
    </row>
    <row r="7" spans="1:13" ht="25.5" customHeight="1" x14ac:dyDescent="0.2">
      <c r="A7" s="810" t="s">
        <v>1</v>
      </c>
      <c r="B7" s="812" t="s">
        <v>2</v>
      </c>
      <c r="C7" s="812" t="s">
        <v>3</v>
      </c>
      <c r="D7" s="812" t="s">
        <v>4</v>
      </c>
      <c r="E7" s="814" t="s">
        <v>5</v>
      </c>
      <c r="F7" s="814" t="s">
        <v>6</v>
      </c>
      <c r="G7" s="816" t="s">
        <v>7</v>
      </c>
      <c r="H7" s="817"/>
      <c r="I7" s="814" t="s">
        <v>8</v>
      </c>
      <c r="J7" s="814" t="s">
        <v>9</v>
      </c>
      <c r="K7" s="818" t="s">
        <v>10</v>
      </c>
      <c r="L7" s="820" t="s">
        <v>11</v>
      </c>
      <c r="M7" s="821"/>
    </row>
    <row r="8" spans="1:13" ht="39" thickBot="1" x14ac:dyDescent="0.25">
      <c r="A8" s="811"/>
      <c r="B8" s="813"/>
      <c r="C8" s="813"/>
      <c r="D8" s="813"/>
      <c r="E8" s="815"/>
      <c r="F8" s="815"/>
      <c r="G8" s="157" t="s">
        <v>12</v>
      </c>
      <c r="H8" s="157" t="s">
        <v>13</v>
      </c>
      <c r="I8" s="815"/>
      <c r="J8" s="815"/>
      <c r="K8" s="819"/>
      <c r="L8" s="822"/>
      <c r="M8" s="823"/>
    </row>
    <row r="9" spans="1:13" ht="274.5" customHeight="1" x14ac:dyDescent="0.2">
      <c r="A9" s="444" t="s">
        <v>531</v>
      </c>
      <c r="B9" s="241" t="s">
        <v>532</v>
      </c>
      <c r="C9" s="241" t="s">
        <v>533</v>
      </c>
      <c r="D9" s="241" t="s">
        <v>534</v>
      </c>
      <c r="E9" s="241" t="s">
        <v>535</v>
      </c>
      <c r="F9" s="241" t="s">
        <v>536</v>
      </c>
      <c r="G9" s="242">
        <v>42795</v>
      </c>
      <c r="H9" s="243">
        <v>43100</v>
      </c>
      <c r="I9" s="243">
        <v>43110</v>
      </c>
      <c r="J9" s="244">
        <v>0.5</v>
      </c>
      <c r="K9" s="241" t="s">
        <v>537</v>
      </c>
      <c r="L9" s="794" t="s">
        <v>538</v>
      </c>
      <c r="M9" s="795"/>
    </row>
    <row r="10" spans="1:13" s="136" customFormat="1" ht="180" customHeight="1" x14ac:dyDescent="0.2">
      <c r="A10" s="241" t="s">
        <v>539</v>
      </c>
      <c r="B10" s="137" t="s">
        <v>540</v>
      </c>
      <c r="C10" s="245" t="s">
        <v>541</v>
      </c>
      <c r="D10" s="241" t="s">
        <v>534</v>
      </c>
      <c r="E10" s="241" t="s">
        <v>542</v>
      </c>
      <c r="F10" s="137" t="s">
        <v>543</v>
      </c>
      <c r="G10" s="242">
        <v>43009</v>
      </c>
      <c r="H10" s="246">
        <v>43100</v>
      </c>
      <c r="I10" s="243">
        <v>43110</v>
      </c>
      <c r="J10" s="244">
        <v>0.8</v>
      </c>
      <c r="K10" s="241" t="s">
        <v>544</v>
      </c>
      <c r="L10" s="794" t="s">
        <v>538</v>
      </c>
      <c r="M10" s="795"/>
    </row>
    <row r="11" spans="1:13" s="136" customFormat="1" ht="156" customHeight="1" x14ac:dyDescent="0.2">
      <c r="A11" s="166" t="s">
        <v>545</v>
      </c>
      <c r="B11" s="137" t="s">
        <v>546</v>
      </c>
      <c r="C11" s="137" t="s">
        <v>547</v>
      </c>
      <c r="D11" s="241" t="s">
        <v>548</v>
      </c>
      <c r="E11" s="137" t="s">
        <v>549</v>
      </c>
      <c r="F11" s="137" t="s">
        <v>550</v>
      </c>
      <c r="G11" s="247">
        <v>42795</v>
      </c>
      <c r="H11" s="248">
        <v>43008</v>
      </c>
      <c r="I11" s="243">
        <v>43110</v>
      </c>
      <c r="J11" s="249">
        <v>0.7</v>
      </c>
      <c r="K11" s="241" t="s">
        <v>551</v>
      </c>
      <c r="L11" s="794" t="s">
        <v>538</v>
      </c>
      <c r="M11" s="795"/>
    </row>
    <row r="12" spans="1:13" s="250" customFormat="1" ht="166.5" customHeight="1" x14ac:dyDescent="0.2">
      <c r="A12" s="241" t="s">
        <v>552</v>
      </c>
      <c r="B12" s="166" t="s">
        <v>553</v>
      </c>
      <c r="C12" s="137" t="s">
        <v>554</v>
      </c>
      <c r="D12" s="166" t="s">
        <v>555</v>
      </c>
      <c r="E12" s="137" t="s">
        <v>556</v>
      </c>
      <c r="F12" s="166" t="s">
        <v>557</v>
      </c>
      <c r="G12" s="247">
        <v>42826</v>
      </c>
      <c r="H12" s="248">
        <v>43100</v>
      </c>
      <c r="I12" s="243">
        <v>43110</v>
      </c>
      <c r="J12" s="249">
        <v>0.8</v>
      </c>
      <c r="K12" s="241" t="s">
        <v>558</v>
      </c>
      <c r="L12" s="794" t="s">
        <v>538</v>
      </c>
      <c r="M12" s="795"/>
    </row>
    <row r="13" spans="1:13" s="136" customFormat="1" ht="103.5" customHeight="1" x14ac:dyDescent="0.2">
      <c r="A13" s="241" t="s">
        <v>559</v>
      </c>
      <c r="B13" s="241" t="s">
        <v>560</v>
      </c>
      <c r="C13" s="241" t="s">
        <v>561</v>
      </c>
      <c r="D13" s="241" t="s">
        <v>562</v>
      </c>
      <c r="E13" s="241" t="s">
        <v>563</v>
      </c>
      <c r="F13" s="241" t="s">
        <v>564</v>
      </c>
      <c r="G13" s="251">
        <v>42887</v>
      </c>
      <c r="H13" s="252">
        <v>43100</v>
      </c>
      <c r="I13" s="243">
        <v>43110</v>
      </c>
      <c r="J13" s="249">
        <v>0.5</v>
      </c>
      <c r="K13" s="241" t="s">
        <v>565</v>
      </c>
      <c r="L13" s="794" t="s">
        <v>538</v>
      </c>
      <c r="M13" s="795"/>
    </row>
    <row r="14" spans="1:13" s="136" customFormat="1" ht="127.5" customHeight="1" x14ac:dyDescent="0.2">
      <c r="A14" s="241" t="s">
        <v>566</v>
      </c>
      <c r="B14" s="241" t="s">
        <v>567</v>
      </c>
      <c r="C14" s="241" t="s">
        <v>568</v>
      </c>
      <c r="D14" s="241" t="s">
        <v>569</v>
      </c>
      <c r="E14" s="241" t="s">
        <v>570</v>
      </c>
      <c r="F14" s="241" t="s">
        <v>571</v>
      </c>
      <c r="G14" s="251">
        <v>42795</v>
      </c>
      <c r="H14" s="252">
        <v>43100</v>
      </c>
      <c r="I14" s="243">
        <v>43110</v>
      </c>
      <c r="J14" s="249">
        <v>1</v>
      </c>
      <c r="K14" s="241" t="s">
        <v>572</v>
      </c>
      <c r="L14" s="794" t="s">
        <v>538</v>
      </c>
      <c r="M14" s="795"/>
    </row>
    <row r="15" spans="1:13" s="136" customFormat="1" ht="150.75" customHeight="1" x14ac:dyDescent="0.2">
      <c r="A15" s="137" t="s">
        <v>573</v>
      </c>
      <c r="B15" s="137" t="s">
        <v>574</v>
      </c>
      <c r="C15" s="137" t="s">
        <v>575</v>
      </c>
      <c r="D15" s="137" t="s">
        <v>576</v>
      </c>
      <c r="E15" s="137" t="s">
        <v>577</v>
      </c>
      <c r="F15" s="137" t="s">
        <v>578</v>
      </c>
      <c r="G15" s="253">
        <v>42825</v>
      </c>
      <c r="H15" s="248">
        <v>43100</v>
      </c>
      <c r="I15" s="243">
        <v>43110</v>
      </c>
      <c r="J15" s="254">
        <v>1</v>
      </c>
      <c r="K15" s="137" t="s">
        <v>579</v>
      </c>
      <c r="L15" s="794" t="s">
        <v>538</v>
      </c>
      <c r="M15" s="795"/>
    </row>
    <row r="16" spans="1:13" s="255" customFormat="1" ht="114" customHeight="1" x14ac:dyDescent="0.2">
      <c r="A16" s="137" t="s">
        <v>580</v>
      </c>
      <c r="B16" s="137" t="s">
        <v>581</v>
      </c>
      <c r="C16" s="137" t="s">
        <v>582</v>
      </c>
      <c r="D16" s="241" t="s">
        <v>562</v>
      </c>
      <c r="E16" s="137" t="s">
        <v>583</v>
      </c>
      <c r="F16" s="137" t="s">
        <v>584</v>
      </c>
      <c r="G16" s="253">
        <v>42736</v>
      </c>
      <c r="H16" s="248">
        <v>43100</v>
      </c>
      <c r="I16" s="243">
        <v>43110</v>
      </c>
      <c r="J16" s="254">
        <v>1</v>
      </c>
      <c r="K16" s="137" t="s">
        <v>585</v>
      </c>
      <c r="L16" s="794" t="s">
        <v>538</v>
      </c>
      <c r="M16" s="795"/>
    </row>
    <row r="17" spans="1:13" s="255" customFormat="1" ht="200.25" customHeight="1" x14ac:dyDescent="0.2">
      <c r="A17" s="137" t="s">
        <v>586</v>
      </c>
      <c r="B17" s="137" t="s">
        <v>587</v>
      </c>
      <c r="C17" s="137" t="s">
        <v>588</v>
      </c>
      <c r="D17" s="137" t="s">
        <v>589</v>
      </c>
      <c r="E17" s="137" t="s">
        <v>590</v>
      </c>
      <c r="F17" s="137" t="s">
        <v>591</v>
      </c>
      <c r="G17" s="253">
        <v>42856</v>
      </c>
      <c r="H17" s="248">
        <v>43100</v>
      </c>
      <c r="I17" s="243">
        <v>43110</v>
      </c>
      <c r="J17" s="254">
        <v>1</v>
      </c>
      <c r="K17" s="137" t="s">
        <v>592</v>
      </c>
      <c r="L17" s="794" t="s">
        <v>538</v>
      </c>
      <c r="M17" s="795"/>
    </row>
    <row r="18" spans="1:13" s="255" customFormat="1" ht="205.5" customHeight="1" x14ac:dyDescent="0.2">
      <c r="A18" s="137" t="s">
        <v>593</v>
      </c>
      <c r="B18" s="137" t="s">
        <v>594</v>
      </c>
      <c r="C18" s="137" t="s">
        <v>595</v>
      </c>
      <c r="D18" s="137" t="s">
        <v>589</v>
      </c>
      <c r="E18" s="137" t="s">
        <v>596</v>
      </c>
      <c r="F18" s="137" t="s">
        <v>596</v>
      </c>
      <c r="G18" s="253">
        <v>42736</v>
      </c>
      <c r="H18" s="248">
        <v>43100</v>
      </c>
      <c r="I18" s="243">
        <v>43110</v>
      </c>
      <c r="J18" s="254">
        <v>1</v>
      </c>
      <c r="K18" s="137" t="s">
        <v>597</v>
      </c>
      <c r="L18" s="794" t="s">
        <v>538</v>
      </c>
      <c r="M18" s="795"/>
    </row>
    <row r="19" spans="1:13" s="255" customFormat="1" ht="30" customHeight="1" x14ac:dyDescent="0.2">
      <c r="A19" s="788" t="s">
        <v>50</v>
      </c>
      <c r="B19" s="789"/>
      <c r="C19" s="789"/>
      <c r="D19" s="789"/>
      <c r="E19" s="789"/>
      <c r="F19" s="789"/>
      <c r="G19" s="789"/>
      <c r="H19" s="789"/>
      <c r="I19" s="790"/>
      <c r="J19" s="406">
        <f>SUM(J9:J18)/10</f>
        <v>0.83000000000000007</v>
      </c>
      <c r="K19" s="791"/>
      <c r="L19" s="791"/>
      <c r="M19" s="791"/>
    </row>
    <row r="20" spans="1:13" ht="18" customHeight="1" x14ac:dyDescent="0.2">
      <c r="A20" s="409" t="s">
        <v>962</v>
      </c>
      <c r="B20" s="786" t="s">
        <v>958</v>
      </c>
      <c r="C20" s="787"/>
      <c r="D20" s="787"/>
      <c r="E20" s="144"/>
      <c r="F20" s="144"/>
      <c r="G20" s="144"/>
      <c r="M20" s="149"/>
    </row>
    <row r="21" spans="1:13" x14ac:dyDescent="0.2">
      <c r="A21" s="144"/>
      <c r="B21" s="144"/>
      <c r="C21" s="144"/>
      <c r="D21" s="144"/>
      <c r="E21" s="144"/>
      <c r="F21" s="144"/>
      <c r="G21" s="144"/>
      <c r="I21" s="144"/>
      <c r="J21" s="144"/>
      <c r="L21" s="144"/>
      <c r="M21" s="144"/>
    </row>
    <row r="22" spans="1:13" ht="21.75" customHeight="1" thickBot="1" x14ac:dyDescent="0.25">
      <c r="A22" s="143" t="s">
        <v>946</v>
      </c>
      <c r="B22" s="796" t="s">
        <v>959</v>
      </c>
      <c r="C22" s="796"/>
      <c r="D22" s="144"/>
      <c r="E22" s="144"/>
      <c r="F22" s="144"/>
      <c r="G22" s="144"/>
      <c r="H22" s="797" t="s">
        <v>53</v>
      </c>
      <c r="I22" s="797"/>
      <c r="J22" s="796" t="s">
        <v>955</v>
      </c>
      <c r="K22" s="796"/>
      <c r="L22" s="796"/>
    </row>
    <row r="23" spans="1:13" ht="13.5" thickTop="1" x14ac:dyDescent="0.2">
      <c r="A23" s="144"/>
      <c r="B23" s="144"/>
      <c r="C23" s="144"/>
      <c r="D23" s="144"/>
      <c r="E23" s="144"/>
      <c r="F23" s="144"/>
      <c r="G23" s="144"/>
      <c r="H23" s="144"/>
      <c r="I23" s="144"/>
      <c r="J23" s="144"/>
      <c r="K23" s="144"/>
      <c r="L23" s="144"/>
      <c r="M23" s="144"/>
    </row>
    <row r="24" spans="1:13" ht="24" customHeight="1" x14ac:dyDescent="0.2">
      <c r="A24" s="144"/>
      <c r="B24" s="144"/>
      <c r="C24" s="144"/>
      <c r="D24" s="144"/>
      <c r="E24" s="144"/>
      <c r="F24" s="144"/>
      <c r="G24" s="144"/>
      <c r="H24" s="144"/>
      <c r="I24" s="144"/>
      <c r="J24" s="144"/>
      <c r="K24" s="144"/>
      <c r="L24" s="792" t="s">
        <v>54</v>
      </c>
      <c r="M24" s="793"/>
    </row>
    <row r="25" spans="1:13" x14ac:dyDescent="0.2">
      <c r="A25" s="144"/>
      <c r="B25" s="144"/>
      <c r="C25" s="144"/>
      <c r="D25" s="144"/>
      <c r="E25" s="144"/>
      <c r="F25" s="144"/>
      <c r="G25" s="144"/>
      <c r="H25" s="144"/>
      <c r="I25" s="144"/>
      <c r="J25" s="144"/>
      <c r="K25" s="144"/>
      <c r="L25" s="144"/>
      <c r="M25" s="144"/>
    </row>
    <row r="26" spans="1:13" x14ac:dyDescent="0.2">
      <c r="A26" s="144"/>
      <c r="B26" s="144"/>
      <c r="C26" s="144"/>
      <c r="D26" s="144"/>
      <c r="E26" s="144"/>
      <c r="F26" s="144"/>
      <c r="G26" s="144"/>
      <c r="H26" s="144"/>
      <c r="I26" s="144"/>
      <c r="J26" s="144"/>
      <c r="K26" s="144"/>
      <c r="L26" s="144"/>
      <c r="M26" s="144"/>
    </row>
    <row r="27" spans="1:13" x14ac:dyDescent="0.2">
      <c r="A27" s="144"/>
      <c r="B27" s="144"/>
      <c r="C27" s="144"/>
      <c r="D27" s="144"/>
      <c r="E27" s="144"/>
      <c r="F27" s="144"/>
      <c r="G27" s="144"/>
      <c r="H27" s="144"/>
      <c r="I27" s="144"/>
      <c r="J27" s="144"/>
      <c r="K27" s="144"/>
      <c r="L27" s="144"/>
      <c r="M27" s="144"/>
    </row>
    <row r="28" spans="1:13" x14ac:dyDescent="0.2">
      <c r="A28" s="151"/>
      <c r="B28" s="151"/>
      <c r="C28" s="151"/>
      <c r="D28" s="151"/>
      <c r="E28" s="151"/>
      <c r="F28" s="151"/>
      <c r="G28" s="151"/>
      <c r="H28" s="151"/>
      <c r="I28" s="151"/>
      <c r="J28" s="151"/>
      <c r="K28" s="144"/>
      <c r="L28" s="151"/>
      <c r="M28" s="151"/>
    </row>
    <row r="29" spans="1:13" x14ac:dyDescent="0.2">
      <c r="A29" s="144"/>
      <c r="B29" s="144"/>
      <c r="C29" s="144"/>
      <c r="D29" s="144"/>
      <c r="E29" s="144"/>
      <c r="F29" s="144"/>
      <c r="G29" s="144"/>
      <c r="H29" s="144"/>
      <c r="I29" s="144"/>
      <c r="J29" s="144"/>
      <c r="K29" s="151"/>
      <c r="L29" s="144"/>
      <c r="M29" s="144"/>
    </row>
    <row r="30" spans="1:13" x14ac:dyDescent="0.2">
      <c r="K30" s="144"/>
    </row>
  </sheetData>
  <mergeCells count="32">
    <mergeCell ref="L9:M9"/>
    <mergeCell ref="A1:M3"/>
    <mergeCell ref="A4:M4"/>
    <mergeCell ref="A5:M5"/>
    <mergeCell ref="A6:M6"/>
    <mergeCell ref="A7:A8"/>
    <mergeCell ref="B7:B8"/>
    <mergeCell ref="C7:C8"/>
    <mergeCell ref="D7:D8"/>
    <mergeCell ref="E7:E8"/>
    <mergeCell ref="F7:F8"/>
    <mergeCell ref="G7:H7"/>
    <mergeCell ref="I7:I8"/>
    <mergeCell ref="J7:J8"/>
    <mergeCell ref="K7:K8"/>
    <mergeCell ref="L7:M8"/>
    <mergeCell ref="B20:D20"/>
    <mergeCell ref="A19:I19"/>
    <mergeCell ref="K19:M19"/>
    <mergeCell ref="L24:M24"/>
    <mergeCell ref="L10:M10"/>
    <mergeCell ref="L11:M11"/>
    <mergeCell ref="L12:M12"/>
    <mergeCell ref="L13:M13"/>
    <mergeCell ref="L14:M14"/>
    <mergeCell ref="L15:M15"/>
    <mergeCell ref="L16:M16"/>
    <mergeCell ref="L17:M17"/>
    <mergeCell ref="L18:M18"/>
    <mergeCell ref="B22:C22"/>
    <mergeCell ref="H22:I22"/>
    <mergeCell ref="J22:L22"/>
  </mergeCells>
  <printOptions horizontalCentered="1"/>
  <pageMargins left="0.59055118110236227" right="0.59055118110236227" top="0.39370078740157483" bottom="0.39370078740157483" header="0" footer="0"/>
  <pageSetup paperSize="122" scale="61" fitToHeight="0" orientation="landscape" horizontalDpi="4294967293" verticalDpi="4294967293"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19" zoomScale="80" zoomScaleNormal="80" workbookViewId="0">
      <selection activeCell="K7" sqref="K7:K8"/>
    </sheetView>
  </sheetViews>
  <sheetFormatPr baseColWidth="10" defaultRowHeight="12.75" x14ac:dyDescent="0.2"/>
  <cols>
    <col min="1" max="1" width="25.7109375" style="117" customWidth="1"/>
    <col min="2" max="2" width="20.7109375" style="117" customWidth="1"/>
    <col min="3" max="3" width="24.140625" style="117" customWidth="1"/>
    <col min="4" max="4" width="15" style="117" customWidth="1"/>
    <col min="5" max="6" width="19.140625" style="117" customWidth="1"/>
    <col min="7" max="7" width="11.7109375" style="117" customWidth="1"/>
    <col min="8" max="8" width="14.85546875" style="117" customWidth="1"/>
    <col min="9" max="9" width="14.28515625" style="117" customWidth="1"/>
    <col min="10" max="10" width="10" style="117" customWidth="1"/>
    <col min="11" max="12" width="17.7109375" style="117" customWidth="1"/>
    <col min="13" max="13" width="10.28515625" style="117" customWidth="1"/>
    <col min="14" max="16384" width="11.42578125" style="117"/>
  </cols>
  <sheetData>
    <row r="1" spans="1:13" ht="42" customHeight="1" x14ac:dyDescent="0.2">
      <c r="A1" s="798"/>
      <c r="B1" s="799"/>
      <c r="C1" s="799"/>
      <c r="D1" s="799"/>
      <c r="E1" s="799"/>
      <c r="F1" s="799"/>
      <c r="G1" s="799"/>
      <c r="H1" s="799"/>
      <c r="I1" s="799"/>
      <c r="J1" s="799"/>
      <c r="K1" s="799"/>
      <c r="L1" s="799"/>
      <c r="M1" s="800"/>
    </row>
    <row r="2" spans="1:13" x14ac:dyDescent="0.2">
      <c r="A2" s="801"/>
      <c r="B2" s="802"/>
      <c r="C2" s="802"/>
      <c r="D2" s="802"/>
      <c r="E2" s="802"/>
      <c r="F2" s="802"/>
      <c r="G2" s="802"/>
      <c r="H2" s="802"/>
      <c r="I2" s="802"/>
      <c r="J2" s="802"/>
      <c r="K2" s="802"/>
      <c r="L2" s="802"/>
      <c r="M2" s="803"/>
    </row>
    <row r="3" spans="1:13" ht="13.5" thickBot="1" x14ac:dyDescent="0.25">
      <c r="A3" s="804"/>
      <c r="B3" s="805"/>
      <c r="C3" s="805"/>
      <c r="D3" s="805"/>
      <c r="E3" s="805"/>
      <c r="F3" s="805"/>
      <c r="G3" s="805"/>
      <c r="H3" s="805"/>
      <c r="I3" s="805"/>
      <c r="J3" s="805"/>
      <c r="K3" s="805"/>
      <c r="L3" s="805"/>
      <c r="M3" s="806"/>
    </row>
    <row r="4" spans="1:13" ht="12.75" customHeight="1" x14ac:dyDescent="0.2">
      <c r="A4" s="832" t="s">
        <v>0</v>
      </c>
      <c r="B4" s="832"/>
      <c r="C4" s="832"/>
      <c r="D4" s="832"/>
      <c r="E4" s="832"/>
      <c r="F4" s="832"/>
      <c r="G4" s="832"/>
      <c r="H4" s="832"/>
      <c r="I4" s="832"/>
      <c r="J4" s="832"/>
      <c r="K4" s="832"/>
      <c r="L4" s="832"/>
      <c r="M4" s="832"/>
    </row>
    <row r="5" spans="1:13" ht="8.25" customHeight="1" thickBot="1" x14ac:dyDescent="0.25">
      <c r="A5" s="807"/>
      <c r="B5" s="807"/>
      <c r="C5" s="807"/>
      <c r="D5" s="807"/>
      <c r="E5" s="807"/>
      <c r="F5" s="807"/>
      <c r="G5" s="807"/>
      <c r="H5" s="807"/>
      <c r="I5" s="807"/>
      <c r="J5" s="807"/>
      <c r="K5" s="807"/>
      <c r="L5" s="807"/>
      <c r="M5" s="807"/>
    </row>
    <row r="6" spans="1:13" ht="13.5" hidden="1" thickBot="1" x14ac:dyDescent="0.25">
      <c r="A6" s="833"/>
      <c r="B6" s="833"/>
      <c r="C6" s="833"/>
      <c r="D6" s="833"/>
      <c r="E6" s="833"/>
      <c r="F6" s="833"/>
      <c r="G6" s="833"/>
      <c r="H6" s="833"/>
      <c r="I6" s="833"/>
      <c r="J6" s="833"/>
      <c r="K6" s="833"/>
      <c r="L6" s="833"/>
      <c r="M6" s="833"/>
    </row>
    <row r="7" spans="1:13" ht="25.5" customHeight="1" x14ac:dyDescent="0.2">
      <c r="A7" s="810" t="s">
        <v>1</v>
      </c>
      <c r="B7" s="812" t="s">
        <v>2</v>
      </c>
      <c r="C7" s="812" t="s">
        <v>3</v>
      </c>
      <c r="D7" s="812" t="s">
        <v>4</v>
      </c>
      <c r="E7" s="814" t="s">
        <v>5</v>
      </c>
      <c r="F7" s="814" t="s">
        <v>6</v>
      </c>
      <c r="G7" s="816" t="s">
        <v>7</v>
      </c>
      <c r="H7" s="817"/>
      <c r="I7" s="814" t="s">
        <v>8</v>
      </c>
      <c r="J7" s="814" t="s">
        <v>9</v>
      </c>
      <c r="K7" s="818" t="s">
        <v>10</v>
      </c>
      <c r="L7" s="820" t="s">
        <v>11</v>
      </c>
      <c r="M7" s="821"/>
    </row>
    <row r="8" spans="1:13" ht="39" thickBot="1" x14ac:dyDescent="0.25">
      <c r="A8" s="811"/>
      <c r="B8" s="813"/>
      <c r="C8" s="813"/>
      <c r="D8" s="813"/>
      <c r="E8" s="815"/>
      <c r="F8" s="815"/>
      <c r="G8" s="157" t="s">
        <v>12</v>
      </c>
      <c r="H8" s="157" t="s">
        <v>13</v>
      </c>
      <c r="I8" s="815"/>
      <c r="J8" s="815"/>
      <c r="K8" s="819"/>
      <c r="L8" s="822"/>
      <c r="M8" s="823"/>
    </row>
    <row r="9" spans="1:13" ht="179.25" customHeight="1" x14ac:dyDescent="0.2">
      <c r="A9" s="159" t="s">
        <v>453</v>
      </c>
      <c r="B9" s="159" t="s">
        <v>454</v>
      </c>
      <c r="C9" s="160" t="s">
        <v>455</v>
      </c>
      <c r="D9" s="159" t="s">
        <v>456</v>
      </c>
      <c r="E9" s="159" t="s">
        <v>457</v>
      </c>
      <c r="F9" s="159" t="s">
        <v>458</v>
      </c>
      <c r="G9" s="161">
        <v>42776</v>
      </c>
      <c r="H9" s="162">
        <v>43100</v>
      </c>
      <c r="I9" s="162">
        <v>42923</v>
      </c>
      <c r="J9" s="156">
        <v>100</v>
      </c>
      <c r="K9" s="159" t="s">
        <v>459</v>
      </c>
      <c r="L9" s="830" t="s">
        <v>460</v>
      </c>
      <c r="M9" s="831"/>
    </row>
    <row r="10" spans="1:13" s="136" customFormat="1" ht="268.5" customHeight="1" x14ac:dyDescent="0.2">
      <c r="A10" s="165" t="s">
        <v>461</v>
      </c>
      <c r="B10" s="154" t="s">
        <v>462</v>
      </c>
      <c r="C10" s="238" t="s">
        <v>463</v>
      </c>
      <c r="D10" s="159" t="s">
        <v>456</v>
      </c>
      <c r="E10" s="165" t="s">
        <v>464</v>
      </c>
      <c r="F10" s="130" t="s">
        <v>465</v>
      </c>
      <c r="G10" s="161">
        <v>42776</v>
      </c>
      <c r="H10" s="162">
        <v>43100</v>
      </c>
      <c r="I10" s="162">
        <v>42923</v>
      </c>
      <c r="J10" s="155">
        <v>50</v>
      </c>
      <c r="K10" s="170" t="s">
        <v>466</v>
      </c>
      <c r="L10" s="826" t="s">
        <v>467</v>
      </c>
      <c r="M10" s="827"/>
    </row>
    <row r="11" spans="1:13" s="136" customFormat="1" ht="115.5" customHeight="1" x14ac:dyDescent="0.2">
      <c r="A11" s="165" t="s">
        <v>468</v>
      </c>
      <c r="B11" s="165" t="s">
        <v>469</v>
      </c>
      <c r="C11" s="137" t="s">
        <v>470</v>
      </c>
      <c r="D11" s="159" t="s">
        <v>456</v>
      </c>
      <c r="E11" s="165" t="s">
        <v>471</v>
      </c>
      <c r="F11" s="165" t="s">
        <v>472</v>
      </c>
      <c r="G11" s="161">
        <v>42776</v>
      </c>
      <c r="H11" s="162">
        <v>43100</v>
      </c>
      <c r="I11" s="162">
        <v>42923</v>
      </c>
      <c r="J11" s="156">
        <v>100</v>
      </c>
      <c r="K11" s="170" t="s">
        <v>473</v>
      </c>
      <c r="L11" s="826" t="s">
        <v>474</v>
      </c>
      <c r="M11" s="827"/>
    </row>
    <row r="12" spans="1:13" s="136" customFormat="1" ht="112.5" customHeight="1" x14ac:dyDescent="0.2">
      <c r="A12" s="165" t="s">
        <v>475</v>
      </c>
      <c r="B12" s="165" t="s">
        <v>476</v>
      </c>
      <c r="C12" s="166" t="s">
        <v>477</v>
      </c>
      <c r="D12" s="165" t="s">
        <v>478</v>
      </c>
      <c r="E12" s="165" t="s">
        <v>479</v>
      </c>
      <c r="F12" s="165" t="s">
        <v>480</v>
      </c>
      <c r="G12" s="161">
        <v>42776</v>
      </c>
      <c r="H12" s="162">
        <v>43100</v>
      </c>
      <c r="I12" s="162">
        <v>42923</v>
      </c>
      <c r="J12" s="155">
        <v>50</v>
      </c>
      <c r="K12" s="170" t="s">
        <v>481</v>
      </c>
      <c r="L12" s="826" t="s">
        <v>482</v>
      </c>
      <c r="M12" s="827"/>
    </row>
    <row r="13" spans="1:13" s="136" customFormat="1" ht="195.75" customHeight="1" x14ac:dyDescent="0.2">
      <c r="A13" s="165" t="s">
        <v>483</v>
      </c>
      <c r="B13" s="165" t="s">
        <v>484</v>
      </c>
      <c r="C13" s="238" t="s">
        <v>485</v>
      </c>
      <c r="D13" s="129" t="s">
        <v>456</v>
      </c>
      <c r="E13" s="165" t="s">
        <v>486</v>
      </c>
      <c r="F13" s="165" t="s">
        <v>487</v>
      </c>
      <c r="G13" s="161">
        <v>42776</v>
      </c>
      <c r="H13" s="162">
        <v>43100</v>
      </c>
      <c r="I13" s="162">
        <v>42923</v>
      </c>
      <c r="J13" s="155">
        <v>80</v>
      </c>
      <c r="K13" s="170" t="s">
        <v>488</v>
      </c>
      <c r="L13" s="826" t="s">
        <v>489</v>
      </c>
      <c r="M13" s="827"/>
    </row>
    <row r="14" spans="1:13" s="136" customFormat="1" ht="111.75" customHeight="1" x14ac:dyDescent="0.2">
      <c r="A14" s="129" t="s">
        <v>71</v>
      </c>
      <c r="B14" s="129" t="s">
        <v>490</v>
      </c>
      <c r="C14" s="129" t="s">
        <v>491</v>
      </c>
      <c r="D14" s="129" t="s">
        <v>456</v>
      </c>
      <c r="E14" s="129" t="s">
        <v>492</v>
      </c>
      <c r="F14" s="154" t="s">
        <v>493</v>
      </c>
      <c r="G14" s="161">
        <v>42776</v>
      </c>
      <c r="H14" s="162">
        <v>43100</v>
      </c>
      <c r="I14" s="162">
        <v>42923</v>
      </c>
      <c r="J14" s="155">
        <v>75</v>
      </c>
      <c r="K14" s="170" t="s">
        <v>494</v>
      </c>
      <c r="L14" s="826" t="s">
        <v>495</v>
      </c>
      <c r="M14" s="827"/>
    </row>
    <row r="15" spans="1:13" s="136" customFormat="1" ht="136.5" customHeight="1" x14ac:dyDescent="0.2">
      <c r="A15" s="129" t="s">
        <v>496</v>
      </c>
      <c r="B15" s="129" t="s">
        <v>497</v>
      </c>
      <c r="C15" s="129" t="s">
        <v>498</v>
      </c>
      <c r="D15" s="129" t="s">
        <v>456</v>
      </c>
      <c r="E15" s="129" t="s">
        <v>499</v>
      </c>
      <c r="F15" s="129" t="s">
        <v>500</v>
      </c>
      <c r="G15" s="161">
        <v>42776</v>
      </c>
      <c r="H15" s="162">
        <v>43100</v>
      </c>
      <c r="I15" s="162">
        <v>42923</v>
      </c>
      <c r="J15" s="155">
        <v>100</v>
      </c>
      <c r="K15" s="170" t="s">
        <v>501</v>
      </c>
      <c r="L15" s="826" t="s">
        <v>502</v>
      </c>
      <c r="M15" s="827"/>
    </row>
    <row r="16" spans="1:13" ht="106.5" customHeight="1" x14ac:dyDescent="0.2">
      <c r="A16" s="129" t="s">
        <v>503</v>
      </c>
      <c r="B16" s="129" t="s">
        <v>504</v>
      </c>
      <c r="C16" s="129" t="s">
        <v>505</v>
      </c>
      <c r="D16" s="129" t="s">
        <v>456</v>
      </c>
      <c r="E16" s="129" t="s">
        <v>506</v>
      </c>
      <c r="F16" s="130" t="s">
        <v>507</v>
      </c>
      <c r="G16" s="161">
        <v>42776</v>
      </c>
      <c r="H16" s="162">
        <v>43100</v>
      </c>
      <c r="I16" s="162">
        <v>42923</v>
      </c>
      <c r="J16" s="155">
        <v>100</v>
      </c>
      <c r="K16" s="170" t="s">
        <v>508</v>
      </c>
      <c r="L16" s="826" t="s">
        <v>460</v>
      </c>
      <c r="M16" s="827"/>
    </row>
    <row r="17" spans="1:13" ht="63.75" x14ac:dyDescent="0.2">
      <c r="A17" s="129" t="s">
        <v>509</v>
      </c>
      <c r="B17" s="129" t="s">
        <v>510</v>
      </c>
      <c r="C17" s="129" t="s">
        <v>511</v>
      </c>
      <c r="D17" s="129" t="s">
        <v>512</v>
      </c>
      <c r="E17" s="129" t="s">
        <v>513</v>
      </c>
      <c r="F17" s="130" t="s">
        <v>514</v>
      </c>
      <c r="G17" s="161">
        <v>42857</v>
      </c>
      <c r="H17" s="162">
        <v>43100</v>
      </c>
      <c r="I17" s="162">
        <v>42923</v>
      </c>
      <c r="J17" s="155">
        <v>100</v>
      </c>
      <c r="K17" s="170" t="s">
        <v>515</v>
      </c>
      <c r="L17" s="826" t="s">
        <v>516</v>
      </c>
      <c r="M17" s="828"/>
    </row>
    <row r="18" spans="1:13" ht="120" customHeight="1" x14ac:dyDescent="0.2">
      <c r="A18" s="129" t="s">
        <v>517</v>
      </c>
      <c r="B18" s="129" t="s">
        <v>518</v>
      </c>
      <c r="C18" s="239" t="s">
        <v>519</v>
      </c>
      <c r="D18" s="129" t="s">
        <v>456</v>
      </c>
      <c r="E18" s="129" t="s">
        <v>520</v>
      </c>
      <c r="F18" s="130" t="s">
        <v>521</v>
      </c>
      <c r="G18" s="161">
        <v>42776</v>
      </c>
      <c r="H18" s="162">
        <v>43100</v>
      </c>
      <c r="I18" s="162">
        <v>42923</v>
      </c>
      <c r="J18" s="155">
        <v>100</v>
      </c>
      <c r="K18" s="170" t="s">
        <v>522</v>
      </c>
      <c r="L18" s="826" t="s">
        <v>523</v>
      </c>
      <c r="M18" s="827"/>
    </row>
    <row r="19" spans="1:13" ht="171.75" customHeight="1" x14ac:dyDescent="0.2">
      <c r="A19" s="240" t="s">
        <v>524</v>
      </c>
      <c r="B19" s="129" t="s">
        <v>525</v>
      </c>
      <c r="C19" s="129" t="s">
        <v>526</v>
      </c>
      <c r="D19" s="129" t="s">
        <v>456</v>
      </c>
      <c r="E19" s="129" t="s">
        <v>527</v>
      </c>
      <c r="F19" s="130" t="s">
        <v>528</v>
      </c>
      <c r="G19" s="161">
        <v>42776</v>
      </c>
      <c r="H19" s="162">
        <v>43100</v>
      </c>
      <c r="I19" s="162">
        <v>42923</v>
      </c>
      <c r="J19" s="155">
        <v>75</v>
      </c>
      <c r="K19" s="170" t="s">
        <v>529</v>
      </c>
      <c r="L19" s="826" t="s">
        <v>530</v>
      </c>
      <c r="M19" s="827"/>
    </row>
    <row r="20" spans="1:13" x14ac:dyDescent="0.2">
      <c r="A20" s="144"/>
      <c r="B20" s="144"/>
      <c r="C20" s="144"/>
      <c r="D20" s="144"/>
      <c r="E20" s="144"/>
      <c r="F20" s="144"/>
      <c r="G20" s="144"/>
      <c r="I20" s="144"/>
      <c r="J20" s="144"/>
      <c r="K20" s="144"/>
      <c r="L20" s="144"/>
      <c r="M20" s="144"/>
    </row>
    <row r="21" spans="1:13" ht="21.75" customHeight="1" x14ac:dyDescent="0.2">
      <c r="A21" s="144"/>
      <c r="B21" s="144"/>
      <c r="C21" s="144"/>
      <c r="D21" s="144"/>
      <c r="E21" s="144"/>
      <c r="F21" s="144"/>
      <c r="G21" s="144"/>
      <c r="H21" s="144"/>
      <c r="I21" s="144"/>
      <c r="J21" s="408">
        <f>SUM(J9:J19)/11</f>
        <v>84.545454545454547</v>
      </c>
      <c r="K21" s="144"/>
    </row>
    <row r="22" spans="1:13" ht="15" customHeight="1" x14ac:dyDescent="0.2">
      <c r="A22" s="409" t="s">
        <v>962</v>
      </c>
      <c r="B22" s="825" t="s">
        <v>960</v>
      </c>
      <c r="C22" s="825"/>
      <c r="D22" s="825"/>
      <c r="E22" s="144"/>
      <c r="F22" s="144"/>
      <c r="G22" s="144"/>
      <c r="H22" s="144"/>
      <c r="I22" s="144"/>
      <c r="J22" s="144"/>
      <c r="K22" s="144"/>
      <c r="L22" s="144"/>
      <c r="M22" s="144"/>
    </row>
    <row r="23" spans="1:13" x14ac:dyDescent="0.2">
      <c r="A23" s="144"/>
      <c r="B23" s="144"/>
      <c r="C23" s="144"/>
      <c r="D23" s="144"/>
      <c r="E23" s="144"/>
      <c r="F23" s="144"/>
      <c r="G23" s="144"/>
      <c r="H23" s="144"/>
      <c r="I23" s="144"/>
      <c r="J23" s="144"/>
      <c r="K23" s="144"/>
      <c r="L23" s="144"/>
      <c r="M23" s="144"/>
    </row>
    <row r="24" spans="1:13" ht="13.5" thickBot="1" x14ac:dyDescent="0.25">
      <c r="A24" s="143" t="s">
        <v>946</v>
      </c>
      <c r="B24" s="796" t="s">
        <v>961</v>
      </c>
      <c r="C24" s="796"/>
      <c r="D24" s="144"/>
      <c r="E24" s="144"/>
      <c r="F24" s="144"/>
      <c r="G24" s="144"/>
      <c r="H24" s="797" t="s">
        <v>53</v>
      </c>
      <c r="I24" s="797"/>
      <c r="J24" s="824" t="s">
        <v>963</v>
      </c>
      <c r="K24" s="824"/>
      <c r="L24" s="824"/>
      <c r="M24" s="144"/>
    </row>
    <row r="25" spans="1:13" ht="13.5" thickTop="1" x14ac:dyDescent="0.2">
      <c r="A25" s="144"/>
      <c r="B25" s="144"/>
      <c r="C25" s="144"/>
      <c r="D25" s="144"/>
      <c r="E25" s="144"/>
      <c r="F25" s="144"/>
      <c r="G25" s="144"/>
      <c r="H25" s="144"/>
      <c r="I25" s="144"/>
      <c r="J25" s="144"/>
      <c r="K25" s="144"/>
      <c r="L25" s="144"/>
      <c r="M25" s="144"/>
    </row>
    <row r="26" spans="1:13" x14ac:dyDescent="0.2">
      <c r="A26" s="149"/>
      <c r="B26" s="149"/>
      <c r="C26" s="149"/>
      <c r="D26" s="149"/>
      <c r="E26" s="149"/>
      <c r="F26" s="149"/>
      <c r="G26" s="149"/>
      <c r="H26" s="149"/>
      <c r="I26" s="149"/>
      <c r="J26" s="149"/>
      <c r="K26" s="149"/>
      <c r="L26" s="829" t="s">
        <v>54</v>
      </c>
      <c r="M26" s="829"/>
    </row>
    <row r="27" spans="1:13" x14ac:dyDescent="0.2">
      <c r="A27" s="149"/>
      <c r="B27" s="149"/>
      <c r="C27" s="149"/>
      <c r="D27" s="149"/>
      <c r="E27" s="149"/>
      <c r="F27" s="149"/>
      <c r="G27" s="149"/>
      <c r="H27" s="149"/>
      <c r="I27" s="149"/>
      <c r="J27" s="149"/>
      <c r="K27" s="149"/>
      <c r="L27" s="149"/>
      <c r="M27" s="149"/>
    </row>
    <row r="28" spans="1:13" x14ac:dyDescent="0.2">
      <c r="A28" s="144"/>
      <c r="B28" s="144"/>
      <c r="C28" s="144"/>
      <c r="D28" s="144"/>
      <c r="E28" s="144"/>
      <c r="F28" s="144"/>
      <c r="G28" s="144"/>
      <c r="H28" s="144"/>
      <c r="I28" s="144"/>
      <c r="J28" s="144"/>
      <c r="K28" s="144"/>
      <c r="L28" s="144"/>
      <c r="M28" s="144"/>
    </row>
  </sheetData>
  <mergeCells count="29">
    <mergeCell ref="A1:M3"/>
    <mergeCell ref="A7:A8"/>
    <mergeCell ref="B7:B8"/>
    <mergeCell ref="C7:C8"/>
    <mergeCell ref="D7:D8"/>
    <mergeCell ref="E7:E8"/>
    <mergeCell ref="F7:F8"/>
    <mergeCell ref="A4:M6"/>
    <mergeCell ref="L26:M26"/>
    <mergeCell ref="L15:M15"/>
    <mergeCell ref="G7:H7"/>
    <mergeCell ref="I7:I8"/>
    <mergeCell ref="J7:J8"/>
    <mergeCell ref="K7:K8"/>
    <mergeCell ref="L7:M8"/>
    <mergeCell ref="L9:M9"/>
    <mergeCell ref="L10:M10"/>
    <mergeCell ref="L11:M11"/>
    <mergeCell ref="L12:M12"/>
    <mergeCell ref="L13:M13"/>
    <mergeCell ref="L14:M14"/>
    <mergeCell ref="B24:C24"/>
    <mergeCell ref="H24:I24"/>
    <mergeCell ref="J24:L24"/>
    <mergeCell ref="B22:D22"/>
    <mergeCell ref="L16:M16"/>
    <mergeCell ref="L17:M17"/>
    <mergeCell ref="L18:M18"/>
    <mergeCell ref="L19:M19"/>
  </mergeCells>
  <printOptions horizontalCentered="1"/>
  <pageMargins left="0.59055118110236227" right="0.59055118110236227" top="0.39370078740157483" bottom="0.39370078740157483" header="0" footer="0"/>
  <pageSetup paperSize="122" scale="61" orientation="landscape" horizontalDpi="4294967293" vertic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A17" zoomScale="73" zoomScaleNormal="73" workbookViewId="0">
      <selection activeCell="A7" sqref="A7:A8"/>
    </sheetView>
  </sheetViews>
  <sheetFormatPr baseColWidth="10" defaultRowHeight="12.75" x14ac:dyDescent="0.2"/>
  <cols>
    <col min="1" max="1" width="31.140625" style="236" customWidth="1"/>
    <col min="2" max="2" width="20.85546875" style="236" customWidth="1"/>
    <col min="3" max="3" width="24.140625" style="236" customWidth="1"/>
    <col min="4" max="4" width="19.140625" style="236" bestFit="1" customWidth="1"/>
    <col min="5" max="5" width="19.140625" style="236" customWidth="1"/>
    <col min="6" max="6" width="19.140625" style="192" customWidth="1"/>
    <col min="7" max="7" width="13.140625" style="192" customWidth="1"/>
    <col min="8" max="8" width="16.42578125" style="192" customWidth="1"/>
    <col min="9" max="9" width="16.7109375" style="192" customWidth="1"/>
    <col min="10" max="10" width="10.85546875" style="232" customWidth="1"/>
    <col min="11" max="11" width="20.85546875" style="117" customWidth="1"/>
    <col min="12" max="12" width="30.7109375" style="237" customWidth="1"/>
    <col min="13" max="13" width="16.28515625" style="196" customWidth="1"/>
    <col min="14" max="256" width="11.42578125" style="117"/>
    <col min="257" max="257" width="35" style="117" customWidth="1"/>
    <col min="258" max="258" width="38.42578125" style="117" customWidth="1"/>
    <col min="259" max="259" width="37.42578125" style="117" customWidth="1"/>
    <col min="260" max="260" width="15" style="117" customWidth="1"/>
    <col min="261" max="261" width="19.140625" style="117" customWidth="1"/>
    <col min="262" max="262" width="28.140625" style="117" customWidth="1"/>
    <col min="263" max="263" width="20" style="117" customWidth="1"/>
    <col min="264" max="264" width="20.5703125" style="117" customWidth="1"/>
    <col min="265" max="265" width="20.42578125" style="117" customWidth="1"/>
    <col min="266" max="266" width="14.42578125" style="117" bestFit="1" customWidth="1"/>
    <col min="267" max="267" width="58.42578125" style="117" customWidth="1"/>
    <col min="268" max="268" width="38.140625" style="117" customWidth="1"/>
    <col min="269" max="269" width="16.28515625" style="117" customWidth="1"/>
    <col min="270" max="512" width="11.42578125" style="117"/>
    <col min="513" max="513" width="35" style="117" customWidth="1"/>
    <col min="514" max="514" width="38.42578125" style="117" customWidth="1"/>
    <col min="515" max="515" width="37.42578125" style="117" customWidth="1"/>
    <col min="516" max="516" width="15" style="117" customWidth="1"/>
    <col min="517" max="517" width="19.140625" style="117" customWidth="1"/>
    <col min="518" max="518" width="28.140625" style="117" customWidth="1"/>
    <col min="519" max="519" width="20" style="117" customWidth="1"/>
    <col min="520" max="520" width="20.5703125" style="117" customWidth="1"/>
    <col min="521" max="521" width="20.42578125" style="117" customWidth="1"/>
    <col min="522" max="522" width="14.42578125" style="117" bestFit="1" customWidth="1"/>
    <col min="523" max="523" width="58.42578125" style="117" customWidth="1"/>
    <col min="524" max="524" width="38.140625" style="117" customWidth="1"/>
    <col min="525" max="525" width="16.28515625" style="117" customWidth="1"/>
    <col min="526" max="768" width="11.42578125" style="117"/>
    <col min="769" max="769" width="35" style="117" customWidth="1"/>
    <col min="770" max="770" width="38.42578125" style="117" customWidth="1"/>
    <col min="771" max="771" width="37.42578125" style="117" customWidth="1"/>
    <col min="772" max="772" width="15" style="117" customWidth="1"/>
    <col min="773" max="773" width="19.140625" style="117" customWidth="1"/>
    <col min="774" max="774" width="28.140625" style="117" customWidth="1"/>
    <col min="775" max="775" width="20" style="117" customWidth="1"/>
    <col min="776" max="776" width="20.5703125" style="117" customWidth="1"/>
    <col min="777" max="777" width="20.42578125" style="117" customWidth="1"/>
    <col min="778" max="778" width="14.42578125" style="117" bestFit="1" customWidth="1"/>
    <col min="779" max="779" width="58.42578125" style="117" customWidth="1"/>
    <col min="780" max="780" width="38.140625" style="117" customWidth="1"/>
    <col min="781" max="781" width="16.28515625" style="117" customWidth="1"/>
    <col min="782" max="1024" width="11.42578125" style="117"/>
    <col min="1025" max="1025" width="35" style="117" customWidth="1"/>
    <col min="1026" max="1026" width="38.42578125" style="117" customWidth="1"/>
    <col min="1027" max="1027" width="37.42578125" style="117" customWidth="1"/>
    <col min="1028" max="1028" width="15" style="117" customWidth="1"/>
    <col min="1029" max="1029" width="19.140625" style="117" customWidth="1"/>
    <col min="1030" max="1030" width="28.140625" style="117" customWidth="1"/>
    <col min="1031" max="1031" width="20" style="117" customWidth="1"/>
    <col min="1032" max="1032" width="20.5703125" style="117" customWidth="1"/>
    <col min="1033" max="1033" width="20.42578125" style="117" customWidth="1"/>
    <col min="1034" max="1034" width="14.42578125" style="117" bestFit="1" customWidth="1"/>
    <col min="1035" max="1035" width="58.42578125" style="117" customWidth="1"/>
    <col min="1036" max="1036" width="38.140625" style="117" customWidth="1"/>
    <col min="1037" max="1037" width="16.28515625" style="117" customWidth="1"/>
    <col min="1038" max="1280" width="11.42578125" style="117"/>
    <col min="1281" max="1281" width="35" style="117" customWidth="1"/>
    <col min="1282" max="1282" width="38.42578125" style="117" customWidth="1"/>
    <col min="1283" max="1283" width="37.42578125" style="117" customWidth="1"/>
    <col min="1284" max="1284" width="15" style="117" customWidth="1"/>
    <col min="1285" max="1285" width="19.140625" style="117" customWidth="1"/>
    <col min="1286" max="1286" width="28.140625" style="117" customWidth="1"/>
    <col min="1287" max="1287" width="20" style="117" customWidth="1"/>
    <col min="1288" max="1288" width="20.5703125" style="117" customWidth="1"/>
    <col min="1289" max="1289" width="20.42578125" style="117" customWidth="1"/>
    <col min="1290" max="1290" width="14.42578125" style="117" bestFit="1" customWidth="1"/>
    <col min="1291" max="1291" width="58.42578125" style="117" customWidth="1"/>
    <col min="1292" max="1292" width="38.140625" style="117" customWidth="1"/>
    <col min="1293" max="1293" width="16.28515625" style="117" customWidth="1"/>
    <col min="1294" max="1536" width="11.42578125" style="117"/>
    <col min="1537" max="1537" width="35" style="117" customWidth="1"/>
    <col min="1538" max="1538" width="38.42578125" style="117" customWidth="1"/>
    <col min="1539" max="1539" width="37.42578125" style="117" customWidth="1"/>
    <col min="1540" max="1540" width="15" style="117" customWidth="1"/>
    <col min="1541" max="1541" width="19.140625" style="117" customWidth="1"/>
    <col min="1542" max="1542" width="28.140625" style="117" customWidth="1"/>
    <col min="1543" max="1543" width="20" style="117" customWidth="1"/>
    <col min="1544" max="1544" width="20.5703125" style="117" customWidth="1"/>
    <col min="1545" max="1545" width="20.42578125" style="117" customWidth="1"/>
    <col min="1546" max="1546" width="14.42578125" style="117" bestFit="1" customWidth="1"/>
    <col min="1547" max="1547" width="58.42578125" style="117" customWidth="1"/>
    <col min="1548" max="1548" width="38.140625" style="117" customWidth="1"/>
    <col min="1549" max="1549" width="16.28515625" style="117" customWidth="1"/>
    <col min="1550" max="1792" width="11.42578125" style="117"/>
    <col min="1793" max="1793" width="35" style="117" customWidth="1"/>
    <col min="1794" max="1794" width="38.42578125" style="117" customWidth="1"/>
    <col min="1795" max="1795" width="37.42578125" style="117" customWidth="1"/>
    <col min="1796" max="1796" width="15" style="117" customWidth="1"/>
    <col min="1797" max="1797" width="19.140625" style="117" customWidth="1"/>
    <col min="1798" max="1798" width="28.140625" style="117" customWidth="1"/>
    <col min="1799" max="1799" width="20" style="117" customWidth="1"/>
    <col min="1800" max="1800" width="20.5703125" style="117" customWidth="1"/>
    <col min="1801" max="1801" width="20.42578125" style="117" customWidth="1"/>
    <col min="1802" max="1802" width="14.42578125" style="117" bestFit="1" customWidth="1"/>
    <col min="1803" max="1803" width="58.42578125" style="117" customWidth="1"/>
    <col min="1804" max="1804" width="38.140625" style="117" customWidth="1"/>
    <col min="1805" max="1805" width="16.28515625" style="117" customWidth="1"/>
    <col min="1806" max="2048" width="11.42578125" style="117"/>
    <col min="2049" max="2049" width="35" style="117" customWidth="1"/>
    <col min="2050" max="2050" width="38.42578125" style="117" customWidth="1"/>
    <col min="2051" max="2051" width="37.42578125" style="117" customWidth="1"/>
    <col min="2052" max="2052" width="15" style="117" customWidth="1"/>
    <col min="2053" max="2053" width="19.140625" style="117" customWidth="1"/>
    <col min="2054" max="2054" width="28.140625" style="117" customWidth="1"/>
    <col min="2055" max="2055" width="20" style="117" customWidth="1"/>
    <col min="2056" max="2056" width="20.5703125" style="117" customWidth="1"/>
    <col min="2057" max="2057" width="20.42578125" style="117" customWidth="1"/>
    <col min="2058" max="2058" width="14.42578125" style="117" bestFit="1" customWidth="1"/>
    <col min="2059" max="2059" width="58.42578125" style="117" customWidth="1"/>
    <col min="2060" max="2060" width="38.140625" style="117" customWidth="1"/>
    <col min="2061" max="2061" width="16.28515625" style="117" customWidth="1"/>
    <col min="2062" max="2304" width="11.42578125" style="117"/>
    <col min="2305" max="2305" width="35" style="117" customWidth="1"/>
    <col min="2306" max="2306" width="38.42578125" style="117" customWidth="1"/>
    <col min="2307" max="2307" width="37.42578125" style="117" customWidth="1"/>
    <col min="2308" max="2308" width="15" style="117" customWidth="1"/>
    <col min="2309" max="2309" width="19.140625" style="117" customWidth="1"/>
    <col min="2310" max="2310" width="28.140625" style="117" customWidth="1"/>
    <col min="2311" max="2311" width="20" style="117" customWidth="1"/>
    <col min="2312" max="2312" width="20.5703125" style="117" customWidth="1"/>
    <col min="2313" max="2313" width="20.42578125" style="117" customWidth="1"/>
    <col min="2314" max="2314" width="14.42578125" style="117" bestFit="1" customWidth="1"/>
    <col min="2315" max="2315" width="58.42578125" style="117" customWidth="1"/>
    <col min="2316" max="2316" width="38.140625" style="117" customWidth="1"/>
    <col min="2317" max="2317" width="16.28515625" style="117" customWidth="1"/>
    <col min="2318" max="2560" width="11.42578125" style="117"/>
    <col min="2561" max="2561" width="35" style="117" customWidth="1"/>
    <col min="2562" max="2562" width="38.42578125" style="117" customWidth="1"/>
    <col min="2563" max="2563" width="37.42578125" style="117" customWidth="1"/>
    <col min="2564" max="2564" width="15" style="117" customWidth="1"/>
    <col min="2565" max="2565" width="19.140625" style="117" customWidth="1"/>
    <col min="2566" max="2566" width="28.140625" style="117" customWidth="1"/>
    <col min="2567" max="2567" width="20" style="117" customWidth="1"/>
    <col min="2568" max="2568" width="20.5703125" style="117" customWidth="1"/>
    <col min="2569" max="2569" width="20.42578125" style="117" customWidth="1"/>
    <col min="2570" max="2570" width="14.42578125" style="117" bestFit="1" customWidth="1"/>
    <col min="2571" max="2571" width="58.42578125" style="117" customWidth="1"/>
    <col min="2572" max="2572" width="38.140625" style="117" customWidth="1"/>
    <col min="2573" max="2573" width="16.28515625" style="117" customWidth="1"/>
    <col min="2574" max="2816" width="11.42578125" style="117"/>
    <col min="2817" max="2817" width="35" style="117" customWidth="1"/>
    <col min="2818" max="2818" width="38.42578125" style="117" customWidth="1"/>
    <col min="2819" max="2819" width="37.42578125" style="117" customWidth="1"/>
    <col min="2820" max="2820" width="15" style="117" customWidth="1"/>
    <col min="2821" max="2821" width="19.140625" style="117" customWidth="1"/>
    <col min="2822" max="2822" width="28.140625" style="117" customWidth="1"/>
    <col min="2823" max="2823" width="20" style="117" customWidth="1"/>
    <col min="2824" max="2824" width="20.5703125" style="117" customWidth="1"/>
    <col min="2825" max="2825" width="20.42578125" style="117" customWidth="1"/>
    <col min="2826" max="2826" width="14.42578125" style="117" bestFit="1" customWidth="1"/>
    <col min="2827" max="2827" width="58.42578125" style="117" customWidth="1"/>
    <col min="2828" max="2828" width="38.140625" style="117" customWidth="1"/>
    <col min="2829" max="2829" width="16.28515625" style="117" customWidth="1"/>
    <col min="2830" max="3072" width="11.42578125" style="117"/>
    <col min="3073" max="3073" width="35" style="117" customWidth="1"/>
    <col min="3074" max="3074" width="38.42578125" style="117" customWidth="1"/>
    <col min="3075" max="3075" width="37.42578125" style="117" customWidth="1"/>
    <col min="3076" max="3076" width="15" style="117" customWidth="1"/>
    <col min="3077" max="3077" width="19.140625" style="117" customWidth="1"/>
    <col min="3078" max="3078" width="28.140625" style="117" customWidth="1"/>
    <col min="3079" max="3079" width="20" style="117" customWidth="1"/>
    <col min="3080" max="3080" width="20.5703125" style="117" customWidth="1"/>
    <col min="3081" max="3081" width="20.42578125" style="117" customWidth="1"/>
    <col min="3082" max="3082" width="14.42578125" style="117" bestFit="1" customWidth="1"/>
    <col min="3083" max="3083" width="58.42578125" style="117" customWidth="1"/>
    <col min="3084" max="3084" width="38.140625" style="117" customWidth="1"/>
    <col min="3085" max="3085" width="16.28515625" style="117" customWidth="1"/>
    <col min="3086" max="3328" width="11.42578125" style="117"/>
    <col min="3329" max="3329" width="35" style="117" customWidth="1"/>
    <col min="3330" max="3330" width="38.42578125" style="117" customWidth="1"/>
    <col min="3331" max="3331" width="37.42578125" style="117" customWidth="1"/>
    <col min="3332" max="3332" width="15" style="117" customWidth="1"/>
    <col min="3333" max="3333" width="19.140625" style="117" customWidth="1"/>
    <col min="3334" max="3334" width="28.140625" style="117" customWidth="1"/>
    <col min="3335" max="3335" width="20" style="117" customWidth="1"/>
    <col min="3336" max="3336" width="20.5703125" style="117" customWidth="1"/>
    <col min="3337" max="3337" width="20.42578125" style="117" customWidth="1"/>
    <col min="3338" max="3338" width="14.42578125" style="117" bestFit="1" customWidth="1"/>
    <col min="3339" max="3339" width="58.42578125" style="117" customWidth="1"/>
    <col min="3340" max="3340" width="38.140625" style="117" customWidth="1"/>
    <col min="3341" max="3341" width="16.28515625" style="117" customWidth="1"/>
    <col min="3342" max="3584" width="11.42578125" style="117"/>
    <col min="3585" max="3585" width="35" style="117" customWidth="1"/>
    <col min="3586" max="3586" width="38.42578125" style="117" customWidth="1"/>
    <col min="3587" max="3587" width="37.42578125" style="117" customWidth="1"/>
    <col min="3588" max="3588" width="15" style="117" customWidth="1"/>
    <col min="3589" max="3589" width="19.140625" style="117" customWidth="1"/>
    <col min="3590" max="3590" width="28.140625" style="117" customWidth="1"/>
    <col min="3591" max="3591" width="20" style="117" customWidth="1"/>
    <col min="3592" max="3592" width="20.5703125" style="117" customWidth="1"/>
    <col min="3593" max="3593" width="20.42578125" style="117" customWidth="1"/>
    <col min="3594" max="3594" width="14.42578125" style="117" bestFit="1" customWidth="1"/>
    <col min="3595" max="3595" width="58.42578125" style="117" customWidth="1"/>
    <col min="3596" max="3596" width="38.140625" style="117" customWidth="1"/>
    <col min="3597" max="3597" width="16.28515625" style="117" customWidth="1"/>
    <col min="3598" max="3840" width="11.42578125" style="117"/>
    <col min="3841" max="3841" width="35" style="117" customWidth="1"/>
    <col min="3842" max="3842" width="38.42578125" style="117" customWidth="1"/>
    <col min="3843" max="3843" width="37.42578125" style="117" customWidth="1"/>
    <col min="3844" max="3844" width="15" style="117" customWidth="1"/>
    <col min="3845" max="3845" width="19.140625" style="117" customWidth="1"/>
    <col min="3846" max="3846" width="28.140625" style="117" customWidth="1"/>
    <col min="3847" max="3847" width="20" style="117" customWidth="1"/>
    <col min="3848" max="3848" width="20.5703125" style="117" customWidth="1"/>
    <col min="3849" max="3849" width="20.42578125" style="117" customWidth="1"/>
    <col min="3850" max="3850" width="14.42578125" style="117" bestFit="1" customWidth="1"/>
    <col min="3851" max="3851" width="58.42578125" style="117" customWidth="1"/>
    <col min="3852" max="3852" width="38.140625" style="117" customWidth="1"/>
    <col min="3853" max="3853" width="16.28515625" style="117" customWidth="1"/>
    <col min="3854" max="4096" width="11.42578125" style="117"/>
    <col min="4097" max="4097" width="35" style="117" customWidth="1"/>
    <col min="4098" max="4098" width="38.42578125" style="117" customWidth="1"/>
    <col min="4099" max="4099" width="37.42578125" style="117" customWidth="1"/>
    <col min="4100" max="4100" width="15" style="117" customWidth="1"/>
    <col min="4101" max="4101" width="19.140625" style="117" customWidth="1"/>
    <col min="4102" max="4102" width="28.140625" style="117" customWidth="1"/>
    <col min="4103" max="4103" width="20" style="117" customWidth="1"/>
    <col min="4104" max="4104" width="20.5703125" style="117" customWidth="1"/>
    <col min="4105" max="4105" width="20.42578125" style="117" customWidth="1"/>
    <col min="4106" max="4106" width="14.42578125" style="117" bestFit="1" customWidth="1"/>
    <col min="4107" max="4107" width="58.42578125" style="117" customWidth="1"/>
    <col min="4108" max="4108" width="38.140625" style="117" customWidth="1"/>
    <col min="4109" max="4109" width="16.28515625" style="117" customWidth="1"/>
    <col min="4110" max="4352" width="11.42578125" style="117"/>
    <col min="4353" max="4353" width="35" style="117" customWidth="1"/>
    <col min="4354" max="4354" width="38.42578125" style="117" customWidth="1"/>
    <col min="4355" max="4355" width="37.42578125" style="117" customWidth="1"/>
    <col min="4356" max="4356" width="15" style="117" customWidth="1"/>
    <col min="4357" max="4357" width="19.140625" style="117" customWidth="1"/>
    <col min="4358" max="4358" width="28.140625" style="117" customWidth="1"/>
    <col min="4359" max="4359" width="20" style="117" customWidth="1"/>
    <col min="4360" max="4360" width="20.5703125" style="117" customWidth="1"/>
    <col min="4361" max="4361" width="20.42578125" style="117" customWidth="1"/>
    <col min="4362" max="4362" width="14.42578125" style="117" bestFit="1" customWidth="1"/>
    <col min="4363" max="4363" width="58.42578125" style="117" customWidth="1"/>
    <col min="4364" max="4364" width="38.140625" style="117" customWidth="1"/>
    <col min="4365" max="4365" width="16.28515625" style="117" customWidth="1"/>
    <col min="4366" max="4608" width="11.42578125" style="117"/>
    <col min="4609" max="4609" width="35" style="117" customWidth="1"/>
    <col min="4610" max="4610" width="38.42578125" style="117" customWidth="1"/>
    <col min="4611" max="4611" width="37.42578125" style="117" customWidth="1"/>
    <col min="4612" max="4612" width="15" style="117" customWidth="1"/>
    <col min="4613" max="4613" width="19.140625" style="117" customWidth="1"/>
    <col min="4614" max="4614" width="28.140625" style="117" customWidth="1"/>
    <col min="4615" max="4615" width="20" style="117" customWidth="1"/>
    <col min="4616" max="4616" width="20.5703125" style="117" customWidth="1"/>
    <col min="4617" max="4617" width="20.42578125" style="117" customWidth="1"/>
    <col min="4618" max="4618" width="14.42578125" style="117" bestFit="1" customWidth="1"/>
    <col min="4619" max="4619" width="58.42578125" style="117" customWidth="1"/>
    <col min="4620" max="4620" width="38.140625" style="117" customWidth="1"/>
    <col min="4621" max="4621" width="16.28515625" style="117" customWidth="1"/>
    <col min="4622" max="4864" width="11.42578125" style="117"/>
    <col min="4865" max="4865" width="35" style="117" customWidth="1"/>
    <col min="4866" max="4866" width="38.42578125" style="117" customWidth="1"/>
    <col min="4867" max="4867" width="37.42578125" style="117" customWidth="1"/>
    <col min="4868" max="4868" width="15" style="117" customWidth="1"/>
    <col min="4869" max="4869" width="19.140625" style="117" customWidth="1"/>
    <col min="4870" max="4870" width="28.140625" style="117" customWidth="1"/>
    <col min="4871" max="4871" width="20" style="117" customWidth="1"/>
    <col min="4872" max="4872" width="20.5703125" style="117" customWidth="1"/>
    <col min="4873" max="4873" width="20.42578125" style="117" customWidth="1"/>
    <col min="4874" max="4874" width="14.42578125" style="117" bestFit="1" customWidth="1"/>
    <col min="4875" max="4875" width="58.42578125" style="117" customWidth="1"/>
    <col min="4876" max="4876" width="38.140625" style="117" customWidth="1"/>
    <col min="4877" max="4877" width="16.28515625" style="117" customWidth="1"/>
    <col min="4878" max="5120" width="11.42578125" style="117"/>
    <col min="5121" max="5121" width="35" style="117" customWidth="1"/>
    <col min="5122" max="5122" width="38.42578125" style="117" customWidth="1"/>
    <col min="5123" max="5123" width="37.42578125" style="117" customWidth="1"/>
    <col min="5124" max="5124" width="15" style="117" customWidth="1"/>
    <col min="5125" max="5125" width="19.140625" style="117" customWidth="1"/>
    <col min="5126" max="5126" width="28.140625" style="117" customWidth="1"/>
    <col min="5127" max="5127" width="20" style="117" customWidth="1"/>
    <col min="5128" max="5128" width="20.5703125" style="117" customWidth="1"/>
    <col min="5129" max="5129" width="20.42578125" style="117" customWidth="1"/>
    <col min="5130" max="5130" width="14.42578125" style="117" bestFit="1" customWidth="1"/>
    <col min="5131" max="5131" width="58.42578125" style="117" customWidth="1"/>
    <col min="5132" max="5132" width="38.140625" style="117" customWidth="1"/>
    <col min="5133" max="5133" width="16.28515625" style="117" customWidth="1"/>
    <col min="5134" max="5376" width="11.42578125" style="117"/>
    <col min="5377" max="5377" width="35" style="117" customWidth="1"/>
    <col min="5378" max="5378" width="38.42578125" style="117" customWidth="1"/>
    <col min="5379" max="5379" width="37.42578125" style="117" customWidth="1"/>
    <col min="5380" max="5380" width="15" style="117" customWidth="1"/>
    <col min="5381" max="5381" width="19.140625" style="117" customWidth="1"/>
    <col min="5382" max="5382" width="28.140625" style="117" customWidth="1"/>
    <col min="5383" max="5383" width="20" style="117" customWidth="1"/>
    <col min="5384" max="5384" width="20.5703125" style="117" customWidth="1"/>
    <col min="5385" max="5385" width="20.42578125" style="117" customWidth="1"/>
    <col min="5386" max="5386" width="14.42578125" style="117" bestFit="1" customWidth="1"/>
    <col min="5387" max="5387" width="58.42578125" style="117" customWidth="1"/>
    <col min="5388" max="5388" width="38.140625" style="117" customWidth="1"/>
    <col min="5389" max="5389" width="16.28515625" style="117" customWidth="1"/>
    <col min="5390" max="5632" width="11.42578125" style="117"/>
    <col min="5633" max="5633" width="35" style="117" customWidth="1"/>
    <col min="5634" max="5634" width="38.42578125" style="117" customWidth="1"/>
    <col min="5635" max="5635" width="37.42578125" style="117" customWidth="1"/>
    <col min="5636" max="5636" width="15" style="117" customWidth="1"/>
    <col min="5637" max="5637" width="19.140625" style="117" customWidth="1"/>
    <col min="5638" max="5638" width="28.140625" style="117" customWidth="1"/>
    <col min="5639" max="5639" width="20" style="117" customWidth="1"/>
    <col min="5640" max="5640" width="20.5703125" style="117" customWidth="1"/>
    <col min="5641" max="5641" width="20.42578125" style="117" customWidth="1"/>
    <col min="5642" max="5642" width="14.42578125" style="117" bestFit="1" customWidth="1"/>
    <col min="5643" max="5643" width="58.42578125" style="117" customWidth="1"/>
    <col min="5644" max="5644" width="38.140625" style="117" customWidth="1"/>
    <col min="5645" max="5645" width="16.28515625" style="117" customWidth="1"/>
    <col min="5646" max="5888" width="11.42578125" style="117"/>
    <col min="5889" max="5889" width="35" style="117" customWidth="1"/>
    <col min="5890" max="5890" width="38.42578125" style="117" customWidth="1"/>
    <col min="5891" max="5891" width="37.42578125" style="117" customWidth="1"/>
    <col min="5892" max="5892" width="15" style="117" customWidth="1"/>
    <col min="5893" max="5893" width="19.140625" style="117" customWidth="1"/>
    <col min="5894" max="5894" width="28.140625" style="117" customWidth="1"/>
    <col min="5895" max="5895" width="20" style="117" customWidth="1"/>
    <col min="5896" max="5896" width="20.5703125" style="117" customWidth="1"/>
    <col min="5897" max="5897" width="20.42578125" style="117" customWidth="1"/>
    <col min="5898" max="5898" width="14.42578125" style="117" bestFit="1" customWidth="1"/>
    <col min="5899" max="5899" width="58.42578125" style="117" customWidth="1"/>
    <col min="5900" max="5900" width="38.140625" style="117" customWidth="1"/>
    <col min="5901" max="5901" width="16.28515625" style="117" customWidth="1"/>
    <col min="5902" max="6144" width="11.42578125" style="117"/>
    <col min="6145" max="6145" width="35" style="117" customWidth="1"/>
    <col min="6146" max="6146" width="38.42578125" style="117" customWidth="1"/>
    <col min="6147" max="6147" width="37.42578125" style="117" customWidth="1"/>
    <col min="6148" max="6148" width="15" style="117" customWidth="1"/>
    <col min="6149" max="6149" width="19.140625" style="117" customWidth="1"/>
    <col min="6150" max="6150" width="28.140625" style="117" customWidth="1"/>
    <col min="6151" max="6151" width="20" style="117" customWidth="1"/>
    <col min="6152" max="6152" width="20.5703125" style="117" customWidth="1"/>
    <col min="6153" max="6153" width="20.42578125" style="117" customWidth="1"/>
    <col min="6154" max="6154" width="14.42578125" style="117" bestFit="1" customWidth="1"/>
    <col min="6155" max="6155" width="58.42578125" style="117" customWidth="1"/>
    <col min="6156" max="6156" width="38.140625" style="117" customWidth="1"/>
    <col min="6157" max="6157" width="16.28515625" style="117" customWidth="1"/>
    <col min="6158" max="6400" width="11.42578125" style="117"/>
    <col min="6401" max="6401" width="35" style="117" customWidth="1"/>
    <col min="6402" max="6402" width="38.42578125" style="117" customWidth="1"/>
    <col min="6403" max="6403" width="37.42578125" style="117" customWidth="1"/>
    <col min="6404" max="6404" width="15" style="117" customWidth="1"/>
    <col min="6405" max="6405" width="19.140625" style="117" customWidth="1"/>
    <col min="6406" max="6406" width="28.140625" style="117" customWidth="1"/>
    <col min="6407" max="6407" width="20" style="117" customWidth="1"/>
    <col min="6408" max="6408" width="20.5703125" style="117" customWidth="1"/>
    <col min="6409" max="6409" width="20.42578125" style="117" customWidth="1"/>
    <col min="6410" max="6410" width="14.42578125" style="117" bestFit="1" customWidth="1"/>
    <col min="6411" max="6411" width="58.42578125" style="117" customWidth="1"/>
    <col min="6412" max="6412" width="38.140625" style="117" customWidth="1"/>
    <col min="6413" max="6413" width="16.28515625" style="117" customWidth="1"/>
    <col min="6414" max="6656" width="11.42578125" style="117"/>
    <col min="6657" max="6657" width="35" style="117" customWidth="1"/>
    <col min="6658" max="6658" width="38.42578125" style="117" customWidth="1"/>
    <col min="6659" max="6659" width="37.42578125" style="117" customWidth="1"/>
    <col min="6660" max="6660" width="15" style="117" customWidth="1"/>
    <col min="6661" max="6661" width="19.140625" style="117" customWidth="1"/>
    <col min="6662" max="6662" width="28.140625" style="117" customWidth="1"/>
    <col min="6663" max="6663" width="20" style="117" customWidth="1"/>
    <col min="6664" max="6664" width="20.5703125" style="117" customWidth="1"/>
    <col min="6665" max="6665" width="20.42578125" style="117" customWidth="1"/>
    <col min="6666" max="6666" width="14.42578125" style="117" bestFit="1" customWidth="1"/>
    <col min="6667" max="6667" width="58.42578125" style="117" customWidth="1"/>
    <col min="6668" max="6668" width="38.140625" style="117" customWidth="1"/>
    <col min="6669" max="6669" width="16.28515625" style="117" customWidth="1"/>
    <col min="6670" max="6912" width="11.42578125" style="117"/>
    <col min="6913" max="6913" width="35" style="117" customWidth="1"/>
    <col min="6914" max="6914" width="38.42578125" style="117" customWidth="1"/>
    <col min="6915" max="6915" width="37.42578125" style="117" customWidth="1"/>
    <col min="6916" max="6916" width="15" style="117" customWidth="1"/>
    <col min="6917" max="6917" width="19.140625" style="117" customWidth="1"/>
    <col min="6918" max="6918" width="28.140625" style="117" customWidth="1"/>
    <col min="6919" max="6919" width="20" style="117" customWidth="1"/>
    <col min="6920" max="6920" width="20.5703125" style="117" customWidth="1"/>
    <col min="6921" max="6921" width="20.42578125" style="117" customWidth="1"/>
    <col min="6922" max="6922" width="14.42578125" style="117" bestFit="1" customWidth="1"/>
    <col min="6923" max="6923" width="58.42578125" style="117" customWidth="1"/>
    <col min="6924" max="6924" width="38.140625" style="117" customWidth="1"/>
    <col min="6925" max="6925" width="16.28515625" style="117" customWidth="1"/>
    <col min="6926" max="7168" width="11.42578125" style="117"/>
    <col min="7169" max="7169" width="35" style="117" customWidth="1"/>
    <col min="7170" max="7170" width="38.42578125" style="117" customWidth="1"/>
    <col min="7171" max="7171" width="37.42578125" style="117" customWidth="1"/>
    <col min="7172" max="7172" width="15" style="117" customWidth="1"/>
    <col min="7173" max="7173" width="19.140625" style="117" customWidth="1"/>
    <col min="7174" max="7174" width="28.140625" style="117" customWidth="1"/>
    <col min="7175" max="7175" width="20" style="117" customWidth="1"/>
    <col min="7176" max="7176" width="20.5703125" style="117" customWidth="1"/>
    <col min="7177" max="7177" width="20.42578125" style="117" customWidth="1"/>
    <col min="7178" max="7178" width="14.42578125" style="117" bestFit="1" customWidth="1"/>
    <col min="7179" max="7179" width="58.42578125" style="117" customWidth="1"/>
    <col min="7180" max="7180" width="38.140625" style="117" customWidth="1"/>
    <col min="7181" max="7181" width="16.28515625" style="117" customWidth="1"/>
    <col min="7182" max="7424" width="11.42578125" style="117"/>
    <col min="7425" max="7425" width="35" style="117" customWidth="1"/>
    <col min="7426" max="7426" width="38.42578125" style="117" customWidth="1"/>
    <col min="7427" max="7427" width="37.42578125" style="117" customWidth="1"/>
    <col min="7428" max="7428" width="15" style="117" customWidth="1"/>
    <col min="7429" max="7429" width="19.140625" style="117" customWidth="1"/>
    <col min="7430" max="7430" width="28.140625" style="117" customWidth="1"/>
    <col min="7431" max="7431" width="20" style="117" customWidth="1"/>
    <col min="7432" max="7432" width="20.5703125" style="117" customWidth="1"/>
    <col min="7433" max="7433" width="20.42578125" style="117" customWidth="1"/>
    <col min="7434" max="7434" width="14.42578125" style="117" bestFit="1" customWidth="1"/>
    <col min="7435" max="7435" width="58.42578125" style="117" customWidth="1"/>
    <col min="7436" max="7436" width="38.140625" style="117" customWidth="1"/>
    <col min="7437" max="7437" width="16.28515625" style="117" customWidth="1"/>
    <col min="7438" max="7680" width="11.42578125" style="117"/>
    <col min="7681" max="7681" width="35" style="117" customWidth="1"/>
    <col min="7682" max="7682" width="38.42578125" style="117" customWidth="1"/>
    <col min="7683" max="7683" width="37.42578125" style="117" customWidth="1"/>
    <col min="7684" max="7684" width="15" style="117" customWidth="1"/>
    <col min="7685" max="7685" width="19.140625" style="117" customWidth="1"/>
    <col min="7686" max="7686" width="28.140625" style="117" customWidth="1"/>
    <col min="7687" max="7687" width="20" style="117" customWidth="1"/>
    <col min="7688" max="7688" width="20.5703125" style="117" customWidth="1"/>
    <col min="7689" max="7689" width="20.42578125" style="117" customWidth="1"/>
    <col min="7690" max="7690" width="14.42578125" style="117" bestFit="1" customWidth="1"/>
    <col min="7691" max="7691" width="58.42578125" style="117" customWidth="1"/>
    <col min="7692" max="7692" width="38.140625" style="117" customWidth="1"/>
    <col min="7693" max="7693" width="16.28515625" style="117" customWidth="1"/>
    <col min="7694" max="7936" width="11.42578125" style="117"/>
    <col min="7937" max="7937" width="35" style="117" customWidth="1"/>
    <col min="7938" max="7938" width="38.42578125" style="117" customWidth="1"/>
    <col min="7939" max="7939" width="37.42578125" style="117" customWidth="1"/>
    <col min="7940" max="7940" width="15" style="117" customWidth="1"/>
    <col min="7941" max="7941" width="19.140625" style="117" customWidth="1"/>
    <col min="7942" max="7942" width="28.140625" style="117" customWidth="1"/>
    <col min="7943" max="7943" width="20" style="117" customWidth="1"/>
    <col min="7944" max="7944" width="20.5703125" style="117" customWidth="1"/>
    <col min="7945" max="7945" width="20.42578125" style="117" customWidth="1"/>
    <col min="7946" max="7946" width="14.42578125" style="117" bestFit="1" customWidth="1"/>
    <col min="7947" max="7947" width="58.42578125" style="117" customWidth="1"/>
    <col min="7948" max="7948" width="38.140625" style="117" customWidth="1"/>
    <col min="7949" max="7949" width="16.28515625" style="117" customWidth="1"/>
    <col min="7950" max="8192" width="11.42578125" style="117"/>
    <col min="8193" max="8193" width="35" style="117" customWidth="1"/>
    <col min="8194" max="8194" width="38.42578125" style="117" customWidth="1"/>
    <col min="8195" max="8195" width="37.42578125" style="117" customWidth="1"/>
    <col min="8196" max="8196" width="15" style="117" customWidth="1"/>
    <col min="8197" max="8197" width="19.140625" style="117" customWidth="1"/>
    <col min="8198" max="8198" width="28.140625" style="117" customWidth="1"/>
    <col min="8199" max="8199" width="20" style="117" customWidth="1"/>
    <col min="8200" max="8200" width="20.5703125" style="117" customWidth="1"/>
    <col min="8201" max="8201" width="20.42578125" style="117" customWidth="1"/>
    <col min="8202" max="8202" width="14.42578125" style="117" bestFit="1" customWidth="1"/>
    <col min="8203" max="8203" width="58.42578125" style="117" customWidth="1"/>
    <col min="8204" max="8204" width="38.140625" style="117" customWidth="1"/>
    <col min="8205" max="8205" width="16.28515625" style="117" customWidth="1"/>
    <col min="8206" max="8448" width="11.42578125" style="117"/>
    <col min="8449" max="8449" width="35" style="117" customWidth="1"/>
    <col min="8450" max="8450" width="38.42578125" style="117" customWidth="1"/>
    <col min="8451" max="8451" width="37.42578125" style="117" customWidth="1"/>
    <col min="8452" max="8452" width="15" style="117" customWidth="1"/>
    <col min="8453" max="8453" width="19.140625" style="117" customWidth="1"/>
    <col min="8454" max="8454" width="28.140625" style="117" customWidth="1"/>
    <col min="8455" max="8455" width="20" style="117" customWidth="1"/>
    <col min="8456" max="8456" width="20.5703125" style="117" customWidth="1"/>
    <col min="8457" max="8457" width="20.42578125" style="117" customWidth="1"/>
    <col min="8458" max="8458" width="14.42578125" style="117" bestFit="1" customWidth="1"/>
    <col min="8459" max="8459" width="58.42578125" style="117" customWidth="1"/>
    <col min="8460" max="8460" width="38.140625" style="117" customWidth="1"/>
    <col min="8461" max="8461" width="16.28515625" style="117" customWidth="1"/>
    <col min="8462" max="8704" width="11.42578125" style="117"/>
    <col min="8705" max="8705" width="35" style="117" customWidth="1"/>
    <col min="8706" max="8706" width="38.42578125" style="117" customWidth="1"/>
    <col min="8707" max="8707" width="37.42578125" style="117" customWidth="1"/>
    <col min="8708" max="8708" width="15" style="117" customWidth="1"/>
    <col min="8709" max="8709" width="19.140625" style="117" customWidth="1"/>
    <col min="8710" max="8710" width="28.140625" style="117" customWidth="1"/>
    <col min="8711" max="8711" width="20" style="117" customWidth="1"/>
    <col min="8712" max="8712" width="20.5703125" style="117" customWidth="1"/>
    <col min="8713" max="8713" width="20.42578125" style="117" customWidth="1"/>
    <col min="8714" max="8714" width="14.42578125" style="117" bestFit="1" customWidth="1"/>
    <col min="8715" max="8715" width="58.42578125" style="117" customWidth="1"/>
    <col min="8716" max="8716" width="38.140625" style="117" customWidth="1"/>
    <col min="8717" max="8717" width="16.28515625" style="117" customWidth="1"/>
    <col min="8718" max="8960" width="11.42578125" style="117"/>
    <col min="8961" max="8961" width="35" style="117" customWidth="1"/>
    <col min="8962" max="8962" width="38.42578125" style="117" customWidth="1"/>
    <col min="8963" max="8963" width="37.42578125" style="117" customWidth="1"/>
    <col min="8964" max="8964" width="15" style="117" customWidth="1"/>
    <col min="8965" max="8965" width="19.140625" style="117" customWidth="1"/>
    <col min="8966" max="8966" width="28.140625" style="117" customWidth="1"/>
    <col min="8967" max="8967" width="20" style="117" customWidth="1"/>
    <col min="8968" max="8968" width="20.5703125" style="117" customWidth="1"/>
    <col min="8969" max="8969" width="20.42578125" style="117" customWidth="1"/>
    <col min="8970" max="8970" width="14.42578125" style="117" bestFit="1" customWidth="1"/>
    <col min="8971" max="8971" width="58.42578125" style="117" customWidth="1"/>
    <col min="8972" max="8972" width="38.140625" style="117" customWidth="1"/>
    <col min="8973" max="8973" width="16.28515625" style="117" customWidth="1"/>
    <col min="8974" max="9216" width="11.42578125" style="117"/>
    <col min="9217" max="9217" width="35" style="117" customWidth="1"/>
    <col min="9218" max="9218" width="38.42578125" style="117" customWidth="1"/>
    <col min="9219" max="9219" width="37.42578125" style="117" customWidth="1"/>
    <col min="9220" max="9220" width="15" style="117" customWidth="1"/>
    <col min="9221" max="9221" width="19.140625" style="117" customWidth="1"/>
    <col min="9222" max="9222" width="28.140625" style="117" customWidth="1"/>
    <col min="9223" max="9223" width="20" style="117" customWidth="1"/>
    <col min="9224" max="9224" width="20.5703125" style="117" customWidth="1"/>
    <col min="9225" max="9225" width="20.42578125" style="117" customWidth="1"/>
    <col min="9226" max="9226" width="14.42578125" style="117" bestFit="1" customWidth="1"/>
    <col min="9227" max="9227" width="58.42578125" style="117" customWidth="1"/>
    <col min="9228" max="9228" width="38.140625" style="117" customWidth="1"/>
    <col min="9229" max="9229" width="16.28515625" style="117" customWidth="1"/>
    <col min="9230" max="9472" width="11.42578125" style="117"/>
    <col min="9473" max="9473" width="35" style="117" customWidth="1"/>
    <col min="9474" max="9474" width="38.42578125" style="117" customWidth="1"/>
    <col min="9475" max="9475" width="37.42578125" style="117" customWidth="1"/>
    <col min="9476" max="9476" width="15" style="117" customWidth="1"/>
    <col min="9477" max="9477" width="19.140625" style="117" customWidth="1"/>
    <col min="9478" max="9478" width="28.140625" style="117" customWidth="1"/>
    <col min="9479" max="9479" width="20" style="117" customWidth="1"/>
    <col min="9480" max="9480" width="20.5703125" style="117" customWidth="1"/>
    <col min="9481" max="9481" width="20.42578125" style="117" customWidth="1"/>
    <col min="9482" max="9482" width="14.42578125" style="117" bestFit="1" customWidth="1"/>
    <col min="9483" max="9483" width="58.42578125" style="117" customWidth="1"/>
    <col min="9484" max="9484" width="38.140625" style="117" customWidth="1"/>
    <col min="9485" max="9485" width="16.28515625" style="117" customWidth="1"/>
    <col min="9486" max="9728" width="11.42578125" style="117"/>
    <col min="9729" max="9729" width="35" style="117" customWidth="1"/>
    <col min="9730" max="9730" width="38.42578125" style="117" customWidth="1"/>
    <col min="9731" max="9731" width="37.42578125" style="117" customWidth="1"/>
    <col min="9732" max="9732" width="15" style="117" customWidth="1"/>
    <col min="9733" max="9733" width="19.140625" style="117" customWidth="1"/>
    <col min="9734" max="9734" width="28.140625" style="117" customWidth="1"/>
    <col min="9735" max="9735" width="20" style="117" customWidth="1"/>
    <col min="9736" max="9736" width="20.5703125" style="117" customWidth="1"/>
    <col min="9737" max="9737" width="20.42578125" style="117" customWidth="1"/>
    <col min="9738" max="9738" width="14.42578125" style="117" bestFit="1" customWidth="1"/>
    <col min="9739" max="9739" width="58.42578125" style="117" customWidth="1"/>
    <col min="9740" max="9740" width="38.140625" style="117" customWidth="1"/>
    <col min="9741" max="9741" width="16.28515625" style="117" customWidth="1"/>
    <col min="9742" max="9984" width="11.42578125" style="117"/>
    <col min="9985" max="9985" width="35" style="117" customWidth="1"/>
    <col min="9986" max="9986" width="38.42578125" style="117" customWidth="1"/>
    <col min="9987" max="9987" width="37.42578125" style="117" customWidth="1"/>
    <col min="9988" max="9988" width="15" style="117" customWidth="1"/>
    <col min="9989" max="9989" width="19.140625" style="117" customWidth="1"/>
    <col min="9990" max="9990" width="28.140625" style="117" customWidth="1"/>
    <col min="9991" max="9991" width="20" style="117" customWidth="1"/>
    <col min="9992" max="9992" width="20.5703125" style="117" customWidth="1"/>
    <col min="9993" max="9993" width="20.42578125" style="117" customWidth="1"/>
    <col min="9994" max="9994" width="14.42578125" style="117" bestFit="1" customWidth="1"/>
    <col min="9995" max="9995" width="58.42578125" style="117" customWidth="1"/>
    <col min="9996" max="9996" width="38.140625" style="117" customWidth="1"/>
    <col min="9997" max="9997" width="16.28515625" style="117" customWidth="1"/>
    <col min="9998" max="10240" width="11.42578125" style="117"/>
    <col min="10241" max="10241" width="35" style="117" customWidth="1"/>
    <col min="10242" max="10242" width="38.42578125" style="117" customWidth="1"/>
    <col min="10243" max="10243" width="37.42578125" style="117" customWidth="1"/>
    <col min="10244" max="10244" width="15" style="117" customWidth="1"/>
    <col min="10245" max="10245" width="19.140625" style="117" customWidth="1"/>
    <col min="10246" max="10246" width="28.140625" style="117" customWidth="1"/>
    <col min="10247" max="10247" width="20" style="117" customWidth="1"/>
    <col min="10248" max="10248" width="20.5703125" style="117" customWidth="1"/>
    <col min="10249" max="10249" width="20.42578125" style="117" customWidth="1"/>
    <col min="10250" max="10250" width="14.42578125" style="117" bestFit="1" customWidth="1"/>
    <col min="10251" max="10251" width="58.42578125" style="117" customWidth="1"/>
    <col min="10252" max="10252" width="38.140625" style="117" customWidth="1"/>
    <col min="10253" max="10253" width="16.28515625" style="117" customWidth="1"/>
    <col min="10254" max="10496" width="11.42578125" style="117"/>
    <col min="10497" max="10497" width="35" style="117" customWidth="1"/>
    <col min="10498" max="10498" width="38.42578125" style="117" customWidth="1"/>
    <col min="10499" max="10499" width="37.42578125" style="117" customWidth="1"/>
    <col min="10500" max="10500" width="15" style="117" customWidth="1"/>
    <col min="10501" max="10501" width="19.140625" style="117" customWidth="1"/>
    <col min="10502" max="10502" width="28.140625" style="117" customWidth="1"/>
    <col min="10503" max="10503" width="20" style="117" customWidth="1"/>
    <col min="10504" max="10504" width="20.5703125" style="117" customWidth="1"/>
    <col min="10505" max="10505" width="20.42578125" style="117" customWidth="1"/>
    <col min="10506" max="10506" width="14.42578125" style="117" bestFit="1" customWidth="1"/>
    <col min="10507" max="10507" width="58.42578125" style="117" customWidth="1"/>
    <col min="10508" max="10508" width="38.140625" style="117" customWidth="1"/>
    <col min="10509" max="10509" width="16.28515625" style="117" customWidth="1"/>
    <col min="10510" max="10752" width="11.42578125" style="117"/>
    <col min="10753" max="10753" width="35" style="117" customWidth="1"/>
    <col min="10754" max="10754" width="38.42578125" style="117" customWidth="1"/>
    <col min="10755" max="10755" width="37.42578125" style="117" customWidth="1"/>
    <col min="10756" max="10756" width="15" style="117" customWidth="1"/>
    <col min="10757" max="10757" width="19.140625" style="117" customWidth="1"/>
    <col min="10758" max="10758" width="28.140625" style="117" customWidth="1"/>
    <col min="10759" max="10759" width="20" style="117" customWidth="1"/>
    <col min="10760" max="10760" width="20.5703125" style="117" customWidth="1"/>
    <col min="10761" max="10761" width="20.42578125" style="117" customWidth="1"/>
    <col min="10762" max="10762" width="14.42578125" style="117" bestFit="1" customWidth="1"/>
    <col min="10763" max="10763" width="58.42578125" style="117" customWidth="1"/>
    <col min="10764" max="10764" width="38.140625" style="117" customWidth="1"/>
    <col min="10765" max="10765" width="16.28515625" style="117" customWidth="1"/>
    <col min="10766" max="11008" width="11.42578125" style="117"/>
    <col min="11009" max="11009" width="35" style="117" customWidth="1"/>
    <col min="11010" max="11010" width="38.42578125" style="117" customWidth="1"/>
    <col min="11011" max="11011" width="37.42578125" style="117" customWidth="1"/>
    <col min="11012" max="11012" width="15" style="117" customWidth="1"/>
    <col min="11013" max="11013" width="19.140625" style="117" customWidth="1"/>
    <col min="11014" max="11014" width="28.140625" style="117" customWidth="1"/>
    <col min="11015" max="11015" width="20" style="117" customWidth="1"/>
    <col min="11016" max="11016" width="20.5703125" style="117" customWidth="1"/>
    <col min="11017" max="11017" width="20.42578125" style="117" customWidth="1"/>
    <col min="11018" max="11018" width="14.42578125" style="117" bestFit="1" customWidth="1"/>
    <col min="11019" max="11019" width="58.42578125" style="117" customWidth="1"/>
    <col min="11020" max="11020" width="38.140625" style="117" customWidth="1"/>
    <col min="11021" max="11021" width="16.28515625" style="117" customWidth="1"/>
    <col min="11022" max="11264" width="11.42578125" style="117"/>
    <col min="11265" max="11265" width="35" style="117" customWidth="1"/>
    <col min="11266" max="11266" width="38.42578125" style="117" customWidth="1"/>
    <col min="11267" max="11267" width="37.42578125" style="117" customWidth="1"/>
    <col min="11268" max="11268" width="15" style="117" customWidth="1"/>
    <col min="11269" max="11269" width="19.140625" style="117" customWidth="1"/>
    <col min="11270" max="11270" width="28.140625" style="117" customWidth="1"/>
    <col min="11271" max="11271" width="20" style="117" customWidth="1"/>
    <col min="11272" max="11272" width="20.5703125" style="117" customWidth="1"/>
    <col min="11273" max="11273" width="20.42578125" style="117" customWidth="1"/>
    <col min="11274" max="11274" width="14.42578125" style="117" bestFit="1" customWidth="1"/>
    <col min="11275" max="11275" width="58.42578125" style="117" customWidth="1"/>
    <col min="11276" max="11276" width="38.140625" style="117" customWidth="1"/>
    <col min="11277" max="11277" width="16.28515625" style="117" customWidth="1"/>
    <col min="11278" max="11520" width="11.42578125" style="117"/>
    <col min="11521" max="11521" width="35" style="117" customWidth="1"/>
    <col min="11522" max="11522" width="38.42578125" style="117" customWidth="1"/>
    <col min="11523" max="11523" width="37.42578125" style="117" customWidth="1"/>
    <col min="11524" max="11524" width="15" style="117" customWidth="1"/>
    <col min="11525" max="11525" width="19.140625" style="117" customWidth="1"/>
    <col min="11526" max="11526" width="28.140625" style="117" customWidth="1"/>
    <col min="11527" max="11527" width="20" style="117" customWidth="1"/>
    <col min="11528" max="11528" width="20.5703125" style="117" customWidth="1"/>
    <col min="11529" max="11529" width="20.42578125" style="117" customWidth="1"/>
    <col min="11530" max="11530" width="14.42578125" style="117" bestFit="1" customWidth="1"/>
    <col min="11531" max="11531" width="58.42578125" style="117" customWidth="1"/>
    <col min="11532" max="11532" width="38.140625" style="117" customWidth="1"/>
    <col min="11533" max="11533" width="16.28515625" style="117" customWidth="1"/>
    <col min="11534" max="11776" width="11.42578125" style="117"/>
    <col min="11777" max="11777" width="35" style="117" customWidth="1"/>
    <col min="11778" max="11778" width="38.42578125" style="117" customWidth="1"/>
    <col min="11779" max="11779" width="37.42578125" style="117" customWidth="1"/>
    <col min="11780" max="11780" width="15" style="117" customWidth="1"/>
    <col min="11781" max="11781" width="19.140625" style="117" customWidth="1"/>
    <col min="11782" max="11782" width="28.140625" style="117" customWidth="1"/>
    <col min="11783" max="11783" width="20" style="117" customWidth="1"/>
    <col min="11784" max="11784" width="20.5703125" style="117" customWidth="1"/>
    <col min="11785" max="11785" width="20.42578125" style="117" customWidth="1"/>
    <col min="11786" max="11786" width="14.42578125" style="117" bestFit="1" customWidth="1"/>
    <col min="11787" max="11787" width="58.42578125" style="117" customWidth="1"/>
    <col min="11788" max="11788" width="38.140625" style="117" customWidth="1"/>
    <col min="11789" max="11789" width="16.28515625" style="117" customWidth="1"/>
    <col min="11790" max="12032" width="11.42578125" style="117"/>
    <col min="12033" max="12033" width="35" style="117" customWidth="1"/>
    <col min="12034" max="12034" width="38.42578125" style="117" customWidth="1"/>
    <col min="12035" max="12035" width="37.42578125" style="117" customWidth="1"/>
    <col min="12036" max="12036" width="15" style="117" customWidth="1"/>
    <col min="12037" max="12037" width="19.140625" style="117" customWidth="1"/>
    <col min="12038" max="12038" width="28.140625" style="117" customWidth="1"/>
    <col min="12039" max="12039" width="20" style="117" customWidth="1"/>
    <col min="12040" max="12040" width="20.5703125" style="117" customWidth="1"/>
    <col min="12041" max="12041" width="20.42578125" style="117" customWidth="1"/>
    <col min="12042" max="12042" width="14.42578125" style="117" bestFit="1" customWidth="1"/>
    <col min="12043" max="12043" width="58.42578125" style="117" customWidth="1"/>
    <col min="12044" max="12044" width="38.140625" style="117" customWidth="1"/>
    <col min="12045" max="12045" width="16.28515625" style="117" customWidth="1"/>
    <col min="12046" max="12288" width="11.42578125" style="117"/>
    <col min="12289" max="12289" width="35" style="117" customWidth="1"/>
    <col min="12290" max="12290" width="38.42578125" style="117" customWidth="1"/>
    <col min="12291" max="12291" width="37.42578125" style="117" customWidth="1"/>
    <col min="12292" max="12292" width="15" style="117" customWidth="1"/>
    <col min="12293" max="12293" width="19.140625" style="117" customWidth="1"/>
    <col min="12294" max="12294" width="28.140625" style="117" customWidth="1"/>
    <col min="12295" max="12295" width="20" style="117" customWidth="1"/>
    <col min="12296" max="12296" width="20.5703125" style="117" customWidth="1"/>
    <col min="12297" max="12297" width="20.42578125" style="117" customWidth="1"/>
    <col min="12298" max="12298" width="14.42578125" style="117" bestFit="1" customWidth="1"/>
    <col min="12299" max="12299" width="58.42578125" style="117" customWidth="1"/>
    <col min="12300" max="12300" width="38.140625" style="117" customWidth="1"/>
    <col min="12301" max="12301" width="16.28515625" style="117" customWidth="1"/>
    <col min="12302" max="12544" width="11.42578125" style="117"/>
    <col min="12545" max="12545" width="35" style="117" customWidth="1"/>
    <col min="12546" max="12546" width="38.42578125" style="117" customWidth="1"/>
    <col min="12547" max="12547" width="37.42578125" style="117" customWidth="1"/>
    <col min="12548" max="12548" width="15" style="117" customWidth="1"/>
    <col min="12549" max="12549" width="19.140625" style="117" customWidth="1"/>
    <col min="12550" max="12550" width="28.140625" style="117" customWidth="1"/>
    <col min="12551" max="12551" width="20" style="117" customWidth="1"/>
    <col min="12552" max="12552" width="20.5703125" style="117" customWidth="1"/>
    <col min="12553" max="12553" width="20.42578125" style="117" customWidth="1"/>
    <col min="12554" max="12554" width="14.42578125" style="117" bestFit="1" customWidth="1"/>
    <col min="12555" max="12555" width="58.42578125" style="117" customWidth="1"/>
    <col min="12556" max="12556" width="38.140625" style="117" customWidth="1"/>
    <col min="12557" max="12557" width="16.28515625" style="117" customWidth="1"/>
    <col min="12558" max="12800" width="11.42578125" style="117"/>
    <col min="12801" max="12801" width="35" style="117" customWidth="1"/>
    <col min="12802" max="12802" width="38.42578125" style="117" customWidth="1"/>
    <col min="12803" max="12803" width="37.42578125" style="117" customWidth="1"/>
    <col min="12804" max="12804" width="15" style="117" customWidth="1"/>
    <col min="12805" max="12805" width="19.140625" style="117" customWidth="1"/>
    <col min="12806" max="12806" width="28.140625" style="117" customWidth="1"/>
    <col min="12807" max="12807" width="20" style="117" customWidth="1"/>
    <col min="12808" max="12808" width="20.5703125" style="117" customWidth="1"/>
    <col min="12809" max="12809" width="20.42578125" style="117" customWidth="1"/>
    <col min="12810" max="12810" width="14.42578125" style="117" bestFit="1" customWidth="1"/>
    <col min="12811" max="12811" width="58.42578125" style="117" customWidth="1"/>
    <col min="12812" max="12812" width="38.140625" style="117" customWidth="1"/>
    <col min="12813" max="12813" width="16.28515625" style="117" customWidth="1"/>
    <col min="12814" max="13056" width="11.42578125" style="117"/>
    <col min="13057" max="13057" width="35" style="117" customWidth="1"/>
    <col min="13058" max="13058" width="38.42578125" style="117" customWidth="1"/>
    <col min="13059" max="13059" width="37.42578125" style="117" customWidth="1"/>
    <col min="13060" max="13060" width="15" style="117" customWidth="1"/>
    <col min="13061" max="13061" width="19.140625" style="117" customWidth="1"/>
    <col min="13062" max="13062" width="28.140625" style="117" customWidth="1"/>
    <col min="13063" max="13063" width="20" style="117" customWidth="1"/>
    <col min="13064" max="13064" width="20.5703125" style="117" customWidth="1"/>
    <col min="13065" max="13065" width="20.42578125" style="117" customWidth="1"/>
    <col min="13066" max="13066" width="14.42578125" style="117" bestFit="1" customWidth="1"/>
    <col min="13067" max="13067" width="58.42578125" style="117" customWidth="1"/>
    <col min="13068" max="13068" width="38.140625" style="117" customWidth="1"/>
    <col min="13069" max="13069" width="16.28515625" style="117" customWidth="1"/>
    <col min="13070" max="13312" width="11.42578125" style="117"/>
    <col min="13313" max="13313" width="35" style="117" customWidth="1"/>
    <col min="13314" max="13314" width="38.42578125" style="117" customWidth="1"/>
    <col min="13315" max="13315" width="37.42578125" style="117" customWidth="1"/>
    <col min="13316" max="13316" width="15" style="117" customWidth="1"/>
    <col min="13317" max="13317" width="19.140625" style="117" customWidth="1"/>
    <col min="13318" max="13318" width="28.140625" style="117" customWidth="1"/>
    <col min="13319" max="13319" width="20" style="117" customWidth="1"/>
    <col min="13320" max="13320" width="20.5703125" style="117" customWidth="1"/>
    <col min="13321" max="13321" width="20.42578125" style="117" customWidth="1"/>
    <col min="13322" max="13322" width="14.42578125" style="117" bestFit="1" customWidth="1"/>
    <col min="13323" max="13323" width="58.42578125" style="117" customWidth="1"/>
    <col min="13324" max="13324" width="38.140625" style="117" customWidth="1"/>
    <col min="13325" max="13325" width="16.28515625" style="117" customWidth="1"/>
    <col min="13326" max="13568" width="11.42578125" style="117"/>
    <col min="13569" max="13569" width="35" style="117" customWidth="1"/>
    <col min="13570" max="13570" width="38.42578125" style="117" customWidth="1"/>
    <col min="13571" max="13571" width="37.42578125" style="117" customWidth="1"/>
    <col min="13572" max="13572" width="15" style="117" customWidth="1"/>
    <col min="13573" max="13573" width="19.140625" style="117" customWidth="1"/>
    <col min="13574" max="13574" width="28.140625" style="117" customWidth="1"/>
    <col min="13575" max="13575" width="20" style="117" customWidth="1"/>
    <col min="13576" max="13576" width="20.5703125" style="117" customWidth="1"/>
    <col min="13577" max="13577" width="20.42578125" style="117" customWidth="1"/>
    <col min="13578" max="13578" width="14.42578125" style="117" bestFit="1" customWidth="1"/>
    <col min="13579" max="13579" width="58.42578125" style="117" customWidth="1"/>
    <col min="13580" max="13580" width="38.140625" style="117" customWidth="1"/>
    <col min="13581" max="13581" width="16.28515625" style="117" customWidth="1"/>
    <col min="13582" max="13824" width="11.42578125" style="117"/>
    <col min="13825" max="13825" width="35" style="117" customWidth="1"/>
    <col min="13826" max="13826" width="38.42578125" style="117" customWidth="1"/>
    <col min="13827" max="13827" width="37.42578125" style="117" customWidth="1"/>
    <col min="13828" max="13828" width="15" style="117" customWidth="1"/>
    <col min="13829" max="13829" width="19.140625" style="117" customWidth="1"/>
    <col min="13830" max="13830" width="28.140625" style="117" customWidth="1"/>
    <col min="13831" max="13831" width="20" style="117" customWidth="1"/>
    <col min="13832" max="13832" width="20.5703125" style="117" customWidth="1"/>
    <col min="13833" max="13833" width="20.42578125" style="117" customWidth="1"/>
    <col min="13834" max="13834" width="14.42578125" style="117" bestFit="1" customWidth="1"/>
    <col min="13835" max="13835" width="58.42578125" style="117" customWidth="1"/>
    <col min="13836" max="13836" width="38.140625" style="117" customWidth="1"/>
    <col min="13837" max="13837" width="16.28515625" style="117" customWidth="1"/>
    <col min="13838" max="14080" width="11.42578125" style="117"/>
    <col min="14081" max="14081" width="35" style="117" customWidth="1"/>
    <col min="14082" max="14082" width="38.42578125" style="117" customWidth="1"/>
    <col min="14083" max="14083" width="37.42578125" style="117" customWidth="1"/>
    <col min="14084" max="14084" width="15" style="117" customWidth="1"/>
    <col min="14085" max="14085" width="19.140625" style="117" customWidth="1"/>
    <col min="14086" max="14086" width="28.140625" style="117" customWidth="1"/>
    <col min="14087" max="14087" width="20" style="117" customWidth="1"/>
    <col min="14088" max="14088" width="20.5703125" style="117" customWidth="1"/>
    <col min="14089" max="14089" width="20.42578125" style="117" customWidth="1"/>
    <col min="14090" max="14090" width="14.42578125" style="117" bestFit="1" customWidth="1"/>
    <col min="14091" max="14091" width="58.42578125" style="117" customWidth="1"/>
    <col min="14092" max="14092" width="38.140625" style="117" customWidth="1"/>
    <col min="14093" max="14093" width="16.28515625" style="117" customWidth="1"/>
    <col min="14094" max="14336" width="11.42578125" style="117"/>
    <col min="14337" max="14337" width="35" style="117" customWidth="1"/>
    <col min="14338" max="14338" width="38.42578125" style="117" customWidth="1"/>
    <col min="14339" max="14339" width="37.42578125" style="117" customWidth="1"/>
    <col min="14340" max="14340" width="15" style="117" customWidth="1"/>
    <col min="14341" max="14341" width="19.140625" style="117" customWidth="1"/>
    <col min="14342" max="14342" width="28.140625" style="117" customWidth="1"/>
    <col min="14343" max="14343" width="20" style="117" customWidth="1"/>
    <col min="14344" max="14344" width="20.5703125" style="117" customWidth="1"/>
    <col min="14345" max="14345" width="20.42578125" style="117" customWidth="1"/>
    <col min="14346" max="14346" width="14.42578125" style="117" bestFit="1" customWidth="1"/>
    <col min="14347" max="14347" width="58.42578125" style="117" customWidth="1"/>
    <col min="14348" max="14348" width="38.140625" style="117" customWidth="1"/>
    <col min="14349" max="14349" width="16.28515625" style="117" customWidth="1"/>
    <col min="14350" max="14592" width="11.42578125" style="117"/>
    <col min="14593" max="14593" width="35" style="117" customWidth="1"/>
    <col min="14594" max="14594" width="38.42578125" style="117" customWidth="1"/>
    <col min="14595" max="14595" width="37.42578125" style="117" customWidth="1"/>
    <col min="14596" max="14596" width="15" style="117" customWidth="1"/>
    <col min="14597" max="14597" width="19.140625" style="117" customWidth="1"/>
    <col min="14598" max="14598" width="28.140625" style="117" customWidth="1"/>
    <col min="14599" max="14599" width="20" style="117" customWidth="1"/>
    <col min="14600" max="14600" width="20.5703125" style="117" customWidth="1"/>
    <col min="14601" max="14601" width="20.42578125" style="117" customWidth="1"/>
    <col min="14602" max="14602" width="14.42578125" style="117" bestFit="1" customWidth="1"/>
    <col min="14603" max="14603" width="58.42578125" style="117" customWidth="1"/>
    <col min="14604" max="14604" width="38.140625" style="117" customWidth="1"/>
    <col min="14605" max="14605" width="16.28515625" style="117" customWidth="1"/>
    <col min="14606" max="14848" width="11.42578125" style="117"/>
    <col min="14849" max="14849" width="35" style="117" customWidth="1"/>
    <col min="14850" max="14850" width="38.42578125" style="117" customWidth="1"/>
    <col min="14851" max="14851" width="37.42578125" style="117" customWidth="1"/>
    <col min="14852" max="14852" width="15" style="117" customWidth="1"/>
    <col min="14853" max="14853" width="19.140625" style="117" customWidth="1"/>
    <col min="14854" max="14854" width="28.140625" style="117" customWidth="1"/>
    <col min="14855" max="14855" width="20" style="117" customWidth="1"/>
    <col min="14856" max="14856" width="20.5703125" style="117" customWidth="1"/>
    <col min="14857" max="14857" width="20.42578125" style="117" customWidth="1"/>
    <col min="14858" max="14858" width="14.42578125" style="117" bestFit="1" customWidth="1"/>
    <col min="14859" max="14859" width="58.42578125" style="117" customWidth="1"/>
    <col min="14860" max="14860" width="38.140625" style="117" customWidth="1"/>
    <col min="14861" max="14861" width="16.28515625" style="117" customWidth="1"/>
    <col min="14862" max="15104" width="11.42578125" style="117"/>
    <col min="15105" max="15105" width="35" style="117" customWidth="1"/>
    <col min="15106" max="15106" width="38.42578125" style="117" customWidth="1"/>
    <col min="15107" max="15107" width="37.42578125" style="117" customWidth="1"/>
    <col min="15108" max="15108" width="15" style="117" customWidth="1"/>
    <col min="15109" max="15109" width="19.140625" style="117" customWidth="1"/>
    <col min="15110" max="15110" width="28.140625" style="117" customWidth="1"/>
    <col min="15111" max="15111" width="20" style="117" customWidth="1"/>
    <col min="15112" max="15112" width="20.5703125" style="117" customWidth="1"/>
    <col min="15113" max="15113" width="20.42578125" style="117" customWidth="1"/>
    <col min="15114" max="15114" width="14.42578125" style="117" bestFit="1" customWidth="1"/>
    <col min="15115" max="15115" width="58.42578125" style="117" customWidth="1"/>
    <col min="15116" max="15116" width="38.140625" style="117" customWidth="1"/>
    <col min="15117" max="15117" width="16.28515625" style="117" customWidth="1"/>
    <col min="15118" max="15360" width="11.42578125" style="117"/>
    <col min="15361" max="15361" width="35" style="117" customWidth="1"/>
    <col min="15362" max="15362" width="38.42578125" style="117" customWidth="1"/>
    <col min="15363" max="15363" width="37.42578125" style="117" customWidth="1"/>
    <col min="15364" max="15364" width="15" style="117" customWidth="1"/>
    <col min="15365" max="15365" width="19.140625" style="117" customWidth="1"/>
    <col min="15366" max="15366" width="28.140625" style="117" customWidth="1"/>
    <col min="15367" max="15367" width="20" style="117" customWidth="1"/>
    <col min="15368" max="15368" width="20.5703125" style="117" customWidth="1"/>
    <col min="15369" max="15369" width="20.42578125" style="117" customWidth="1"/>
    <col min="15370" max="15370" width="14.42578125" style="117" bestFit="1" customWidth="1"/>
    <col min="15371" max="15371" width="58.42578125" style="117" customWidth="1"/>
    <col min="15372" max="15372" width="38.140625" style="117" customWidth="1"/>
    <col min="15373" max="15373" width="16.28515625" style="117" customWidth="1"/>
    <col min="15374" max="15616" width="11.42578125" style="117"/>
    <col min="15617" max="15617" width="35" style="117" customWidth="1"/>
    <col min="15618" max="15618" width="38.42578125" style="117" customWidth="1"/>
    <col min="15619" max="15619" width="37.42578125" style="117" customWidth="1"/>
    <col min="15620" max="15620" width="15" style="117" customWidth="1"/>
    <col min="15621" max="15621" width="19.140625" style="117" customWidth="1"/>
    <col min="15622" max="15622" width="28.140625" style="117" customWidth="1"/>
    <col min="15623" max="15623" width="20" style="117" customWidth="1"/>
    <col min="15624" max="15624" width="20.5703125" style="117" customWidth="1"/>
    <col min="15625" max="15625" width="20.42578125" style="117" customWidth="1"/>
    <col min="15626" max="15626" width="14.42578125" style="117" bestFit="1" customWidth="1"/>
    <col min="15627" max="15627" width="58.42578125" style="117" customWidth="1"/>
    <col min="15628" max="15628" width="38.140625" style="117" customWidth="1"/>
    <col min="15629" max="15629" width="16.28515625" style="117" customWidth="1"/>
    <col min="15630" max="15872" width="11.42578125" style="117"/>
    <col min="15873" max="15873" width="35" style="117" customWidth="1"/>
    <col min="15874" max="15874" width="38.42578125" style="117" customWidth="1"/>
    <col min="15875" max="15875" width="37.42578125" style="117" customWidth="1"/>
    <col min="15876" max="15876" width="15" style="117" customWidth="1"/>
    <col min="15877" max="15877" width="19.140625" style="117" customWidth="1"/>
    <col min="15878" max="15878" width="28.140625" style="117" customWidth="1"/>
    <col min="15879" max="15879" width="20" style="117" customWidth="1"/>
    <col min="15880" max="15880" width="20.5703125" style="117" customWidth="1"/>
    <col min="15881" max="15881" width="20.42578125" style="117" customWidth="1"/>
    <col min="15882" max="15882" width="14.42578125" style="117" bestFit="1" customWidth="1"/>
    <col min="15883" max="15883" width="58.42578125" style="117" customWidth="1"/>
    <col min="15884" max="15884" width="38.140625" style="117" customWidth="1"/>
    <col min="15885" max="15885" width="16.28515625" style="117" customWidth="1"/>
    <col min="15886" max="16128" width="11.42578125" style="117"/>
    <col min="16129" max="16129" width="35" style="117" customWidth="1"/>
    <col min="16130" max="16130" width="38.42578125" style="117" customWidth="1"/>
    <col min="16131" max="16131" width="37.42578125" style="117" customWidth="1"/>
    <col min="16132" max="16132" width="15" style="117" customWidth="1"/>
    <col min="16133" max="16133" width="19.140625" style="117" customWidth="1"/>
    <col min="16134" max="16134" width="28.140625" style="117" customWidth="1"/>
    <col min="16135" max="16135" width="20" style="117" customWidth="1"/>
    <col min="16136" max="16136" width="20.5703125" style="117" customWidth="1"/>
    <col min="16137" max="16137" width="20.42578125" style="117" customWidth="1"/>
    <col min="16138" max="16138" width="14.42578125" style="117" bestFit="1" customWidth="1"/>
    <col min="16139" max="16139" width="58.42578125" style="117" customWidth="1"/>
    <col min="16140" max="16140" width="38.140625" style="117" customWidth="1"/>
    <col min="16141" max="16141" width="16.28515625" style="117" customWidth="1"/>
    <col min="16142" max="16384" width="11.42578125" style="117"/>
  </cols>
  <sheetData>
    <row r="1" spans="1:13" x14ac:dyDescent="0.2">
      <c r="A1" s="798"/>
      <c r="B1" s="799"/>
      <c r="C1" s="799"/>
      <c r="D1" s="799"/>
      <c r="E1" s="799"/>
      <c r="F1" s="799"/>
      <c r="G1" s="799"/>
      <c r="H1" s="799"/>
      <c r="I1" s="799"/>
      <c r="J1" s="799"/>
      <c r="K1" s="799"/>
      <c r="L1" s="799"/>
    </row>
    <row r="2" spans="1:13" ht="42" customHeight="1" x14ac:dyDescent="0.2">
      <c r="A2" s="801"/>
      <c r="B2" s="802"/>
      <c r="C2" s="802"/>
      <c r="D2" s="802"/>
      <c r="E2" s="802"/>
      <c r="F2" s="802"/>
      <c r="G2" s="802"/>
      <c r="H2" s="802"/>
      <c r="I2" s="802"/>
      <c r="J2" s="802"/>
      <c r="K2" s="802"/>
      <c r="L2" s="802"/>
    </row>
    <row r="3" spans="1:13" ht="12.75" customHeight="1" thickBot="1" x14ac:dyDescent="0.25">
      <c r="A3" s="804"/>
      <c r="B3" s="805"/>
      <c r="C3" s="805"/>
      <c r="D3" s="805"/>
      <c r="E3" s="805"/>
      <c r="F3" s="805"/>
      <c r="G3" s="805"/>
      <c r="H3" s="805"/>
      <c r="I3" s="805"/>
      <c r="J3" s="805"/>
      <c r="K3" s="805"/>
      <c r="L3" s="805"/>
    </row>
    <row r="4" spans="1:13" ht="12.75" customHeight="1" x14ac:dyDescent="0.2">
      <c r="A4" s="840" t="s">
        <v>244</v>
      </c>
      <c r="B4" s="840"/>
      <c r="C4" s="840"/>
      <c r="D4" s="840"/>
      <c r="E4" s="840"/>
      <c r="F4" s="840"/>
      <c r="G4" s="840"/>
      <c r="H4" s="840"/>
      <c r="I4" s="840"/>
      <c r="J4" s="840"/>
      <c r="K4" s="840"/>
      <c r="L4" s="840"/>
    </row>
    <row r="5" spans="1:13" ht="12.75" customHeight="1" x14ac:dyDescent="0.2">
      <c r="A5" s="808"/>
      <c r="B5" s="808"/>
      <c r="C5" s="808"/>
      <c r="D5" s="808"/>
      <c r="E5" s="808"/>
      <c r="F5" s="808"/>
      <c r="G5" s="808"/>
      <c r="H5" s="808"/>
      <c r="I5" s="808"/>
      <c r="J5" s="808"/>
      <c r="K5" s="808"/>
      <c r="L5" s="808"/>
    </row>
    <row r="6" spans="1:13" ht="6.75" customHeight="1" thickBot="1" x14ac:dyDescent="0.25">
      <c r="A6" s="841"/>
      <c r="B6" s="841"/>
      <c r="C6" s="841"/>
      <c r="D6" s="841"/>
      <c r="E6" s="841"/>
      <c r="F6" s="841"/>
      <c r="G6" s="841"/>
      <c r="H6" s="841"/>
      <c r="I6" s="841"/>
      <c r="J6" s="841"/>
      <c r="K6" s="841"/>
      <c r="L6" s="841"/>
    </row>
    <row r="7" spans="1:13" ht="13.5" customHeight="1" x14ac:dyDescent="0.2">
      <c r="A7" s="810" t="s">
        <v>1</v>
      </c>
      <c r="B7" s="812" t="s">
        <v>2</v>
      </c>
      <c r="C7" s="812" t="s">
        <v>3</v>
      </c>
      <c r="D7" s="812" t="s">
        <v>4</v>
      </c>
      <c r="E7" s="812" t="s">
        <v>5</v>
      </c>
      <c r="F7" s="812" t="s">
        <v>6</v>
      </c>
      <c r="G7" s="812" t="s">
        <v>7</v>
      </c>
      <c r="H7" s="812"/>
      <c r="I7" s="812" t="s">
        <v>8</v>
      </c>
      <c r="J7" s="834" t="s">
        <v>9</v>
      </c>
      <c r="K7" s="812" t="s">
        <v>10</v>
      </c>
      <c r="L7" s="836" t="s">
        <v>11</v>
      </c>
    </row>
    <row r="8" spans="1:13" ht="50.25" customHeight="1" thickBot="1" x14ac:dyDescent="0.25">
      <c r="A8" s="811"/>
      <c r="B8" s="813"/>
      <c r="C8" s="813"/>
      <c r="D8" s="813"/>
      <c r="E8" s="813"/>
      <c r="F8" s="813"/>
      <c r="G8" s="371" t="s">
        <v>12</v>
      </c>
      <c r="H8" s="371" t="s">
        <v>13</v>
      </c>
      <c r="I8" s="813"/>
      <c r="J8" s="835"/>
      <c r="K8" s="813"/>
      <c r="L8" s="837"/>
    </row>
    <row r="9" spans="1:13" s="186" customFormat="1" ht="409.6" customHeight="1" x14ac:dyDescent="0.2">
      <c r="A9" s="410" t="s">
        <v>382</v>
      </c>
      <c r="B9" s="197" t="s">
        <v>383</v>
      </c>
      <c r="C9" s="197" t="s">
        <v>384</v>
      </c>
      <c r="D9" s="197" t="s">
        <v>385</v>
      </c>
      <c r="E9" s="197" t="s">
        <v>386</v>
      </c>
      <c r="F9" s="198" t="s">
        <v>387</v>
      </c>
      <c r="G9" s="198" t="s">
        <v>388</v>
      </c>
      <c r="H9" s="198" t="s">
        <v>389</v>
      </c>
      <c r="I9" s="199" t="s">
        <v>390</v>
      </c>
      <c r="J9" s="200">
        <v>0.96</v>
      </c>
      <c r="K9" s="411" t="s">
        <v>391</v>
      </c>
      <c r="L9" s="201" t="s">
        <v>392</v>
      </c>
      <c r="M9" s="202"/>
    </row>
    <row r="10" spans="1:13" s="209" customFormat="1" ht="182.25" customHeight="1" x14ac:dyDescent="0.2">
      <c r="A10" s="412" t="s">
        <v>393</v>
      </c>
      <c r="B10" s="203" t="s">
        <v>394</v>
      </c>
      <c r="C10" s="203" t="s">
        <v>395</v>
      </c>
      <c r="D10" s="203" t="s">
        <v>396</v>
      </c>
      <c r="E10" s="203" t="s">
        <v>397</v>
      </c>
      <c r="F10" s="204" t="s">
        <v>398</v>
      </c>
      <c r="G10" s="205" t="s">
        <v>399</v>
      </c>
      <c r="H10" s="205" t="s">
        <v>389</v>
      </c>
      <c r="I10" s="206" t="s">
        <v>390</v>
      </c>
      <c r="J10" s="123">
        <v>0.5</v>
      </c>
      <c r="K10" s="207" t="s">
        <v>400</v>
      </c>
      <c r="L10" s="208" t="s">
        <v>401</v>
      </c>
    </row>
    <row r="11" spans="1:13" s="211" customFormat="1" ht="108" customHeight="1" x14ac:dyDescent="0.2">
      <c r="A11" s="412" t="s">
        <v>198</v>
      </c>
      <c r="B11" s="205" t="s">
        <v>89</v>
      </c>
      <c r="C11" s="372" t="s">
        <v>402</v>
      </c>
      <c r="D11" s="372" t="s">
        <v>403</v>
      </c>
      <c r="E11" s="372" t="s">
        <v>404</v>
      </c>
      <c r="F11" s="205" t="s">
        <v>405</v>
      </c>
      <c r="G11" s="205" t="s">
        <v>406</v>
      </c>
      <c r="H11" s="205" t="s">
        <v>406</v>
      </c>
      <c r="I11" s="123" t="s">
        <v>407</v>
      </c>
      <c r="J11" s="123" t="s">
        <v>407</v>
      </c>
      <c r="K11" s="205" t="s">
        <v>407</v>
      </c>
      <c r="L11" s="210"/>
      <c r="M11" s="209"/>
    </row>
    <row r="12" spans="1:13" s="211" customFormat="1" ht="409.6" customHeight="1" x14ac:dyDescent="0.2">
      <c r="A12" s="412" t="s">
        <v>408</v>
      </c>
      <c r="B12" s="372" t="s">
        <v>409</v>
      </c>
      <c r="C12" s="372" t="s">
        <v>410</v>
      </c>
      <c r="D12" s="372" t="s">
        <v>411</v>
      </c>
      <c r="E12" s="372" t="s">
        <v>412</v>
      </c>
      <c r="F12" s="205" t="s">
        <v>413</v>
      </c>
      <c r="G12" s="205" t="s">
        <v>399</v>
      </c>
      <c r="H12" s="205" t="s">
        <v>414</v>
      </c>
      <c r="I12" s="206">
        <v>43039</v>
      </c>
      <c r="J12" s="123">
        <v>1</v>
      </c>
      <c r="K12" s="372" t="s">
        <v>415</v>
      </c>
      <c r="L12" s="210" t="s">
        <v>416</v>
      </c>
      <c r="M12" s="212"/>
    </row>
    <row r="13" spans="1:13" s="211" customFormat="1" ht="102.75" customHeight="1" x14ac:dyDescent="0.2">
      <c r="A13" s="412" t="s">
        <v>417</v>
      </c>
      <c r="B13" s="372" t="s">
        <v>418</v>
      </c>
      <c r="C13" s="372" t="s">
        <v>419</v>
      </c>
      <c r="D13" s="372" t="s">
        <v>385</v>
      </c>
      <c r="E13" s="372" t="s">
        <v>420</v>
      </c>
      <c r="F13" s="205" t="s">
        <v>421</v>
      </c>
      <c r="G13" s="205" t="s">
        <v>388</v>
      </c>
      <c r="H13" s="205" t="s">
        <v>389</v>
      </c>
      <c r="I13" s="206" t="s">
        <v>390</v>
      </c>
      <c r="J13" s="123">
        <v>1</v>
      </c>
      <c r="K13" s="372" t="s">
        <v>422</v>
      </c>
      <c r="L13" s="210" t="s">
        <v>423</v>
      </c>
      <c r="M13" s="212"/>
    </row>
    <row r="14" spans="1:13" s="211" customFormat="1" ht="137.25" customHeight="1" x14ac:dyDescent="0.2">
      <c r="A14" s="412" t="s">
        <v>424</v>
      </c>
      <c r="B14" s="207" t="s">
        <v>425</v>
      </c>
      <c r="C14" s="207" t="s">
        <v>426</v>
      </c>
      <c r="D14" s="207" t="s">
        <v>427</v>
      </c>
      <c r="E14" s="207" t="s">
        <v>428</v>
      </c>
      <c r="F14" s="213" t="s">
        <v>429</v>
      </c>
      <c r="G14" s="213" t="s">
        <v>388</v>
      </c>
      <c r="H14" s="205" t="s">
        <v>389</v>
      </c>
      <c r="I14" s="206" t="s">
        <v>390</v>
      </c>
      <c r="J14" s="123">
        <v>1</v>
      </c>
      <c r="K14" s="372" t="s">
        <v>430</v>
      </c>
      <c r="L14" s="210" t="s">
        <v>431</v>
      </c>
      <c r="M14" s="212"/>
    </row>
    <row r="15" spans="1:13" s="211" customFormat="1" ht="133.5" customHeight="1" x14ac:dyDescent="0.2">
      <c r="A15" s="412" t="s">
        <v>432</v>
      </c>
      <c r="B15" s="213" t="s">
        <v>89</v>
      </c>
      <c r="C15" s="207" t="s">
        <v>433</v>
      </c>
      <c r="D15" s="207" t="s">
        <v>385</v>
      </c>
      <c r="E15" s="207" t="s">
        <v>434</v>
      </c>
      <c r="F15" s="213" t="s">
        <v>435</v>
      </c>
      <c r="G15" s="213" t="s">
        <v>388</v>
      </c>
      <c r="H15" s="205" t="s">
        <v>389</v>
      </c>
      <c r="I15" s="206" t="s">
        <v>390</v>
      </c>
      <c r="J15" s="123">
        <v>1</v>
      </c>
      <c r="K15" s="372" t="s">
        <v>436</v>
      </c>
      <c r="L15" s="210" t="s">
        <v>437</v>
      </c>
      <c r="M15" s="214"/>
    </row>
    <row r="16" spans="1:13" s="186" customFormat="1" ht="108.75" customHeight="1" x14ac:dyDescent="0.2">
      <c r="A16" s="412" t="s">
        <v>438</v>
      </c>
      <c r="B16" s="213" t="s">
        <v>89</v>
      </c>
      <c r="C16" s="207" t="s">
        <v>439</v>
      </c>
      <c r="D16" s="207" t="s">
        <v>440</v>
      </c>
      <c r="E16" s="207" t="s">
        <v>441</v>
      </c>
      <c r="F16" s="213" t="s">
        <v>442</v>
      </c>
      <c r="G16" s="213" t="s">
        <v>388</v>
      </c>
      <c r="H16" s="205" t="s">
        <v>389</v>
      </c>
      <c r="I16" s="206" t="s">
        <v>390</v>
      </c>
      <c r="J16" s="123">
        <v>1</v>
      </c>
      <c r="K16" s="372" t="s">
        <v>443</v>
      </c>
      <c r="L16" s="210" t="s">
        <v>444</v>
      </c>
      <c r="M16" s="215"/>
    </row>
    <row r="17" spans="1:13" s="186" customFormat="1" ht="409.6" customHeight="1" thickBot="1" x14ac:dyDescent="0.25">
      <c r="A17" s="413" t="s">
        <v>445</v>
      </c>
      <c r="B17" s="216" t="s">
        <v>446</v>
      </c>
      <c r="C17" s="216" t="s">
        <v>447</v>
      </c>
      <c r="D17" s="216" t="s">
        <v>448</v>
      </c>
      <c r="E17" s="216" t="s">
        <v>449</v>
      </c>
      <c r="F17" s="217" t="s">
        <v>450</v>
      </c>
      <c r="G17" s="217" t="s">
        <v>388</v>
      </c>
      <c r="H17" s="218" t="s">
        <v>389</v>
      </c>
      <c r="I17" s="219" t="s">
        <v>390</v>
      </c>
      <c r="J17" s="220">
        <v>1</v>
      </c>
      <c r="K17" s="425" t="s">
        <v>451</v>
      </c>
      <c r="L17" s="210" t="s">
        <v>452</v>
      </c>
      <c r="M17" s="212"/>
    </row>
    <row r="18" spans="1:13" s="186" customFormat="1" x14ac:dyDescent="0.2">
      <c r="A18" s="221"/>
      <c r="B18" s="221"/>
      <c r="C18" s="221"/>
      <c r="D18" s="221"/>
      <c r="E18" s="221"/>
      <c r="F18" s="222"/>
      <c r="G18" s="223"/>
      <c r="H18" s="223"/>
      <c r="I18" s="223"/>
      <c r="J18" s="224"/>
      <c r="K18" s="225"/>
      <c r="L18" s="223"/>
      <c r="M18" s="125"/>
    </row>
    <row r="19" spans="1:13" s="186" customFormat="1" x14ac:dyDescent="0.2">
      <c r="A19" s="221"/>
      <c r="B19" s="221"/>
      <c r="C19" s="221"/>
      <c r="D19" s="221"/>
      <c r="E19" s="221"/>
      <c r="F19" s="222"/>
      <c r="G19" s="223"/>
      <c r="H19" s="223"/>
      <c r="I19" s="223"/>
      <c r="J19" s="224">
        <f>(SUM(J9:J17)/8)</f>
        <v>0.9325</v>
      </c>
      <c r="K19" s="225"/>
      <c r="L19" s="223"/>
      <c r="M19" s="125"/>
    </row>
    <row r="20" spans="1:13" s="186" customFormat="1" x14ac:dyDescent="0.2">
      <c r="A20" s="221"/>
      <c r="B20" s="221"/>
      <c r="C20" s="221"/>
      <c r="D20" s="221"/>
      <c r="E20" s="221"/>
      <c r="F20" s="222"/>
      <c r="G20" s="223"/>
      <c r="H20" s="223"/>
      <c r="I20" s="223"/>
      <c r="J20" s="224"/>
      <c r="K20" s="225"/>
      <c r="L20" s="223"/>
      <c r="M20" s="125"/>
    </row>
    <row r="21" spans="1:13" s="186" customFormat="1" x14ac:dyDescent="0.2">
      <c r="A21" s="221"/>
      <c r="B21" s="221"/>
      <c r="C21" s="221"/>
      <c r="D21" s="221"/>
      <c r="E21" s="221"/>
      <c r="F21" s="222"/>
      <c r="G21" s="223"/>
      <c r="H21" s="223"/>
      <c r="I21" s="223"/>
      <c r="J21" s="224"/>
      <c r="K21" s="225"/>
      <c r="L21" s="223"/>
      <c r="M21" s="125"/>
    </row>
    <row r="22" spans="1:13" ht="19.5" customHeight="1" x14ac:dyDescent="0.2">
      <c r="A22" s="226" t="s">
        <v>51</v>
      </c>
      <c r="B22" s="842" t="s">
        <v>964</v>
      </c>
      <c r="C22" s="842"/>
      <c r="D22" s="842"/>
      <c r="E22" s="414"/>
      <c r="F22" s="415"/>
      <c r="G22" s="415"/>
      <c r="H22" s="229"/>
      <c r="I22" s="229"/>
      <c r="J22" s="230"/>
      <c r="K22" s="145"/>
      <c r="L22" s="231"/>
    </row>
    <row r="23" spans="1:13" x14ac:dyDescent="0.2">
      <c r="A23" s="414"/>
      <c r="B23" s="414"/>
      <c r="C23" s="414"/>
      <c r="D23" s="414"/>
      <c r="E23" s="414"/>
      <c r="F23" s="415"/>
      <c r="G23" s="415"/>
      <c r="H23" s="415"/>
      <c r="I23" s="415"/>
      <c r="J23" s="420"/>
      <c r="K23" s="421"/>
      <c r="L23" s="422"/>
    </row>
    <row r="24" spans="1:13" ht="33" customHeight="1" thickBot="1" x14ac:dyDescent="0.25">
      <c r="A24" s="226" t="s">
        <v>946</v>
      </c>
      <c r="B24" s="843" t="s">
        <v>965</v>
      </c>
      <c r="C24" s="843"/>
      <c r="D24" s="414"/>
      <c r="E24" s="414"/>
      <c r="F24" s="415"/>
      <c r="G24" s="838" t="s">
        <v>53</v>
      </c>
      <c r="H24" s="838"/>
      <c r="I24" s="838"/>
      <c r="J24" s="839" t="s">
        <v>957</v>
      </c>
      <c r="K24" s="839"/>
      <c r="L24" s="420"/>
    </row>
    <row r="25" spans="1:13" ht="52.5" customHeight="1" thickTop="1" x14ac:dyDescent="0.2">
      <c r="A25" s="414"/>
      <c r="B25" s="414"/>
      <c r="C25" s="414"/>
      <c r="D25" s="414"/>
      <c r="E25" s="414"/>
      <c r="F25" s="415"/>
      <c r="G25" s="415"/>
      <c r="H25" s="416"/>
      <c r="I25" s="415"/>
      <c r="J25" s="417"/>
      <c r="K25" s="418"/>
      <c r="L25" s="419"/>
    </row>
    <row r="26" spans="1:13" ht="20.25" customHeight="1" x14ac:dyDescent="0.2">
      <c r="A26" s="414"/>
      <c r="B26" s="414"/>
      <c r="C26" s="414"/>
      <c r="D26" s="414"/>
      <c r="E26" s="414"/>
      <c r="F26" s="415"/>
      <c r="G26" s="415"/>
      <c r="H26" s="415"/>
      <c r="I26" s="415"/>
      <c r="J26" s="417"/>
      <c r="K26" s="418"/>
      <c r="L26" s="423" t="s">
        <v>54</v>
      </c>
    </row>
    <row r="27" spans="1:13" x14ac:dyDescent="0.2">
      <c r="A27" s="227"/>
      <c r="B27" s="227"/>
      <c r="C27" s="227"/>
      <c r="D27" s="227"/>
      <c r="E27" s="227"/>
      <c r="F27" s="228"/>
      <c r="G27" s="228"/>
      <c r="H27" s="228"/>
      <c r="I27" s="228"/>
      <c r="K27" s="144"/>
      <c r="L27" s="233"/>
    </row>
    <row r="28" spans="1:13" x14ac:dyDescent="0.2">
      <c r="A28" s="227"/>
      <c r="B28" s="227"/>
      <c r="C28" s="227"/>
      <c r="D28" s="227"/>
      <c r="E28" s="227"/>
      <c r="F28" s="228"/>
      <c r="G28" s="228"/>
      <c r="H28" s="228"/>
      <c r="I28" s="228"/>
      <c r="K28" s="144"/>
      <c r="L28" s="233"/>
    </row>
    <row r="29" spans="1:13" x14ac:dyDescent="0.2">
      <c r="A29" s="227"/>
      <c r="B29" s="227"/>
      <c r="C29" s="227"/>
      <c r="D29" s="227"/>
      <c r="E29" s="227"/>
      <c r="F29" s="228"/>
      <c r="G29" s="228"/>
      <c r="H29" s="228"/>
      <c r="I29" s="228"/>
      <c r="K29" s="144"/>
      <c r="L29" s="233"/>
    </row>
    <row r="30" spans="1:13" ht="21.75" customHeight="1" x14ac:dyDescent="0.2">
      <c r="A30" s="227"/>
      <c r="B30" s="227"/>
      <c r="C30" s="227"/>
      <c r="D30" s="227"/>
      <c r="E30" s="227"/>
      <c r="F30" s="228"/>
      <c r="G30" s="228"/>
      <c r="H30" s="228"/>
      <c r="I30" s="228"/>
      <c r="K30" s="144"/>
      <c r="L30" s="233"/>
    </row>
    <row r="31" spans="1:13" x14ac:dyDescent="0.2">
      <c r="A31" s="227"/>
      <c r="B31" s="227"/>
      <c r="C31" s="227"/>
      <c r="D31" s="227"/>
      <c r="E31" s="227"/>
      <c r="F31" s="228"/>
      <c r="G31" s="228"/>
      <c r="H31" s="228"/>
      <c r="I31" s="228"/>
      <c r="K31" s="144"/>
      <c r="L31" s="424"/>
    </row>
    <row r="32" spans="1:13" x14ac:dyDescent="0.2">
      <c r="A32" s="234"/>
      <c r="B32" s="234"/>
      <c r="C32" s="234"/>
      <c r="D32" s="234"/>
      <c r="E32" s="234"/>
      <c r="F32" s="183"/>
      <c r="G32" s="183"/>
      <c r="H32" s="183"/>
      <c r="I32" s="183"/>
      <c r="J32" s="235"/>
      <c r="K32" s="151"/>
      <c r="L32" s="424"/>
    </row>
    <row r="33" spans="1:12" x14ac:dyDescent="0.2">
      <c r="A33" s="227"/>
      <c r="B33" s="227"/>
      <c r="C33" s="227"/>
      <c r="D33" s="227"/>
      <c r="E33" s="227"/>
      <c r="F33" s="228"/>
      <c r="G33" s="228"/>
      <c r="H33" s="228"/>
      <c r="I33" s="228"/>
      <c r="K33" s="144"/>
      <c r="L33" s="233"/>
    </row>
  </sheetData>
  <mergeCells count="17">
    <mergeCell ref="G24:I24"/>
    <mergeCell ref="J24:K24"/>
    <mergeCell ref="A4:L6"/>
    <mergeCell ref="B22:D22"/>
    <mergeCell ref="B24:C24"/>
    <mergeCell ref="A1:L3"/>
    <mergeCell ref="A7:A8"/>
    <mergeCell ref="B7:B8"/>
    <mergeCell ref="C7:C8"/>
    <mergeCell ref="D7:D8"/>
    <mergeCell ref="E7:E8"/>
    <mergeCell ref="F7:F8"/>
    <mergeCell ref="G7:H7"/>
    <mergeCell ref="I7:I8"/>
    <mergeCell ref="J7:J8"/>
    <mergeCell ref="K7:K8"/>
    <mergeCell ref="L7:L8"/>
  </mergeCells>
  <printOptions horizontalCentered="1"/>
  <pageMargins left="0.59055118110236227" right="0.59055118110236227" top="0.74803149606299213" bottom="0.74803149606299213" header="0.31496062992125984" footer="0.31496062992125984"/>
  <pageSetup paperSize="122"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1" zoomScale="73" zoomScaleNormal="73" workbookViewId="0">
      <selection activeCell="L11" sqref="L11:M11"/>
    </sheetView>
  </sheetViews>
  <sheetFormatPr baseColWidth="10" defaultRowHeight="12.75" x14ac:dyDescent="0.2"/>
  <cols>
    <col min="1" max="1" width="29.85546875" style="117" customWidth="1"/>
    <col min="2" max="2" width="21" style="117" customWidth="1"/>
    <col min="3" max="3" width="24.42578125" style="117" customWidth="1"/>
    <col min="4" max="4" width="18.28515625" style="117" customWidth="1"/>
    <col min="5" max="5" width="19.140625" style="117" customWidth="1"/>
    <col min="6" max="6" width="19" style="192" customWidth="1"/>
    <col min="7" max="7" width="14.28515625" style="117" customWidth="1"/>
    <col min="8" max="8" width="16.5703125" style="192" customWidth="1"/>
    <col min="9" max="9" width="17.140625" style="117" customWidth="1"/>
    <col min="10" max="10" width="11.140625" style="117" customWidth="1"/>
    <col min="11" max="11" width="23.140625" style="117" customWidth="1"/>
    <col min="12" max="12" width="17.7109375" style="117" customWidth="1"/>
    <col min="13" max="13" width="11" style="117" customWidth="1"/>
    <col min="14" max="256" width="11.42578125" style="117"/>
    <col min="257" max="257" width="31.28515625" style="117" customWidth="1"/>
    <col min="258" max="258" width="35.7109375" style="117" customWidth="1"/>
    <col min="259" max="259" width="36.7109375" style="117" customWidth="1"/>
    <col min="260" max="260" width="20.42578125" style="117" customWidth="1"/>
    <col min="261" max="262" width="19.140625" style="117" customWidth="1"/>
    <col min="263" max="263" width="11.7109375" style="117" customWidth="1"/>
    <col min="264" max="264" width="14.85546875" style="117" customWidth="1"/>
    <col min="265" max="265" width="14.28515625" style="117" customWidth="1"/>
    <col min="266" max="266" width="11.28515625" style="117" customWidth="1"/>
    <col min="267" max="267" width="36.42578125" style="117" customWidth="1"/>
    <col min="268" max="268" width="17.7109375" style="117" customWidth="1"/>
    <col min="269" max="269" width="10.28515625" style="117" customWidth="1"/>
    <col min="270" max="512" width="11.42578125" style="117"/>
    <col min="513" max="513" width="31.28515625" style="117" customWidth="1"/>
    <col min="514" max="514" width="35.7109375" style="117" customWidth="1"/>
    <col min="515" max="515" width="36.7109375" style="117" customWidth="1"/>
    <col min="516" max="516" width="20.42578125" style="117" customWidth="1"/>
    <col min="517" max="518" width="19.140625" style="117" customWidth="1"/>
    <col min="519" max="519" width="11.7109375" style="117" customWidth="1"/>
    <col min="520" max="520" width="14.85546875" style="117" customWidth="1"/>
    <col min="521" max="521" width="14.28515625" style="117" customWidth="1"/>
    <col min="522" max="522" width="11.28515625" style="117" customWidth="1"/>
    <col min="523" max="523" width="36.42578125" style="117" customWidth="1"/>
    <col min="524" max="524" width="17.7109375" style="117" customWidth="1"/>
    <col min="525" max="525" width="10.28515625" style="117" customWidth="1"/>
    <col min="526" max="768" width="11.42578125" style="117"/>
    <col min="769" max="769" width="31.28515625" style="117" customWidth="1"/>
    <col min="770" max="770" width="35.7109375" style="117" customWidth="1"/>
    <col min="771" max="771" width="36.7109375" style="117" customWidth="1"/>
    <col min="772" max="772" width="20.42578125" style="117" customWidth="1"/>
    <col min="773" max="774" width="19.140625" style="117" customWidth="1"/>
    <col min="775" max="775" width="11.7109375" style="117" customWidth="1"/>
    <col min="776" max="776" width="14.85546875" style="117" customWidth="1"/>
    <col min="777" max="777" width="14.28515625" style="117" customWidth="1"/>
    <col min="778" max="778" width="11.28515625" style="117" customWidth="1"/>
    <col min="779" max="779" width="36.42578125" style="117" customWidth="1"/>
    <col min="780" max="780" width="17.7109375" style="117" customWidth="1"/>
    <col min="781" max="781" width="10.28515625" style="117" customWidth="1"/>
    <col min="782" max="1024" width="11.42578125" style="117"/>
    <col min="1025" max="1025" width="31.28515625" style="117" customWidth="1"/>
    <col min="1026" max="1026" width="35.7109375" style="117" customWidth="1"/>
    <col min="1027" max="1027" width="36.7109375" style="117" customWidth="1"/>
    <col min="1028" max="1028" width="20.42578125" style="117" customWidth="1"/>
    <col min="1029" max="1030" width="19.140625" style="117" customWidth="1"/>
    <col min="1031" max="1031" width="11.7109375" style="117" customWidth="1"/>
    <col min="1032" max="1032" width="14.85546875" style="117" customWidth="1"/>
    <col min="1033" max="1033" width="14.28515625" style="117" customWidth="1"/>
    <col min="1034" max="1034" width="11.28515625" style="117" customWidth="1"/>
    <col min="1035" max="1035" width="36.42578125" style="117" customWidth="1"/>
    <col min="1036" max="1036" width="17.7109375" style="117" customWidth="1"/>
    <col min="1037" max="1037" width="10.28515625" style="117" customWidth="1"/>
    <col min="1038" max="1280" width="11.42578125" style="117"/>
    <col min="1281" max="1281" width="31.28515625" style="117" customWidth="1"/>
    <col min="1282" max="1282" width="35.7109375" style="117" customWidth="1"/>
    <col min="1283" max="1283" width="36.7109375" style="117" customWidth="1"/>
    <col min="1284" max="1284" width="20.42578125" style="117" customWidth="1"/>
    <col min="1285" max="1286" width="19.140625" style="117" customWidth="1"/>
    <col min="1287" max="1287" width="11.7109375" style="117" customWidth="1"/>
    <col min="1288" max="1288" width="14.85546875" style="117" customWidth="1"/>
    <col min="1289" max="1289" width="14.28515625" style="117" customWidth="1"/>
    <col min="1290" max="1290" width="11.28515625" style="117" customWidth="1"/>
    <col min="1291" max="1291" width="36.42578125" style="117" customWidth="1"/>
    <col min="1292" max="1292" width="17.7109375" style="117" customWidth="1"/>
    <col min="1293" max="1293" width="10.28515625" style="117" customWidth="1"/>
    <col min="1294" max="1536" width="11.42578125" style="117"/>
    <col min="1537" max="1537" width="31.28515625" style="117" customWidth="1"/>
    <col min="1538" max="1538" width="35.7109375" style="117" customWidth="1"/>
    <col min="1539" max="1539" width="36.7109375" style="117" customWidth="1"/>
    <col min="1540" max="1540" width="20.42578125" style="117" customWidth="1"/>
    <col min="1541" max="1542" width="19.140625" style="117" customWidth="1"/>
    <col min="1543" max="1543" width="11.7109375" style="117" customWidth="1"/>
    <col min="1544" max="1544" width="14.85546875" style="117" customWidth="1"/>
    <col min="1545" max="1545" width="14.28515625" style="117" customWidth="1"/>
    <col min="1546" max="1546" width="11.28515625" style="117" customWidth="1"/>
    <col min="1547" max="1547" width="36.42578125" style="117" customWidth="1"/>
    <col min="1548" max="1548" width="17.7109375" style="117" customWidth="1"/>
    <col min="1549" max="1549" width="10.28515625" style="117" customWidth="1"/>
    <col min="1550" max="1792" width="11.42578125" style="117"/>
    <col min="1793" max="1793" width="31.28515625" style="117" customWidth="1"/>
    <col min="1794" max="1794" width="35.7109375" style="117" customWidth="1"/>
    <col min="1795" max="1795" width="36.7109375" style="117" customWidth="1"/>
    <col min="1796" max="1796" width="20.42578125" style="117" customWidth="1"/>
    <col min="1797" max="1798" width="19.140625" style="117" customWidth="1"/>
    <col min="1799" max="1799" width="11.7109375" style="117" customWidth="1"/>
    <col min="1800" max="1800" width="14.85546875" style="117" customWidth="1"/>
    <col min="1801" max="1801" width="14.28515625" style="117" customWidth="1"/>
    <col min="1802" max="1802" width="11.28515625" style="117" customWidth="1"/>
    <col min="1803" max="1803" width="36.42578125" style="117" customWidth="1"/>
    <col min="1804" max="1804" width="17.7109375" style="117" customWidth="1"/>
    <col min="1805" max="1805" width="10.28515625" style="117" customWidth="1"/>
    <col min="1806" max="2048" width="11.42578125" style="117"/>
    <col min="2049" max="2049" width="31.28515625" style="117" customWidth="1"/>
    <col min="2050" max="2050" width="35.7109375" style="117" customWidth="1"/>
    <col min="2051" max="2051" width="36.7109375" style="117" customWidth="1"/>
    <col min="2052" max="2052" width="20.42578125" style="117" customWidth="1"/>
    <col min="2053" max="2054" width="19.140625" style="117" customWidth="1"/>
    <col min="2055" max="2055" width="11.7109375" style="117" customWidth="1"/>
    <col min="2056" max="2056" width="14.85546875" style="117" customWidth="1"/>
    <col min="2057" max="2057" width="14.28515625" style="117" customWidth="1"/>
    <col min="2058" max="2058" width="11.28515625" style="117" customWidth="1"/>
    <col min="2059" max="2059" width="36.42578125" style="117" customWidth="1"/>
    <col min="2060" max="2060" width="17.7109375" style="117" customWidth="1"/>
    <col min="2061" max="2061" width="10.28515625" style="117" customWidth="1"/>
    <col min="2062" max="2304" width="11.42578125" style="117"/>
    <col min="2305" max="2305" width="31.28515625" style="117" customWidth="1"/>
    <col min="2306" max="2306" width="35.7109375" style="117" customWidth="1"/>
    <col min="2307" max="2307" width="36.7109375" style="117" customWidth="1"/>
    <col min="2308" max="2308" width="20.42578125" style="117" customWidth="1"/>
    <col min="2309" max="2310" width="19.140625" style="117" customWidth="1"/>
    <col min="2311" max="2311" width="11.7109375" style="117" customWidth="1"/>
    <col min="2312" max="2312" width="14.85546875" style="117" customWidth="1"/>
    <col min="2313" max="2313" width="14.28515625" style="117" customWidth="1"/>
    <col min="2314" max="2314" width="11.28515625" style="117" customWidth="1"/>
    <col min="2315" max="2315" width="36.42578125" style="117" customWidth="1"/>
    <col min="2316" max="2316" width="17.7109375" style="117" customWidth="1"/>
    <col min="2317" max="2317" width="10.28515625" style="117" customWidth="1"/>
    <col min="2318" max="2560" width="11.42578125" style="117"/>
    <col min="2561" max="2561" width="31.28515625" style="117" customWidth="1"/>
    <col min="2562" max="2562" width="35.7109375" style="117" customWidth="1"/>
    <col min="2563" max="2563" width="36.7109375" style="117" customWidth="1"/>
    <col min="2564" max="2564" width="20.42578125" style="117" customWidth="1"/>
    <col min="2565" max="2566" width="19.140625" style="117" customWidth="1"/>
    <col min="2567" max="2567" width="11.7109375" style="117" customWidth="1"/>
    <col min="2568" max="2568" width="14.85546875" style="117" customWidth="1"/>
    <col min="2569" max="2569" width="14.28515625" style="117" customWidth="1"/>
    <col min="2570" max="2570" width="11.28515625" style="117" customWidth="1"/>
    <col min="2571" max="2571" width="36.42578125" style="117" customWidth="1"/>
    <col min="2572" max="2572" width="17.7109375" style="117" customWidth="1"/>
    <col min="2573" max="2573" width="10.28515625" style="117" customWidth="1"/>
    <col min="2574" max="2816" width="11.42578125" style="117"/>
    <col min="2817" max="2817" width="31.28515625" style="117" customWidth="1"/>
    <col min="2818" max="2818" width="35.7109375" style="117" customWidth="1"/>
    <col min="2819" max="2819" width="36.7109375" style="117" customWidth="1"/>
    <col min="2820" max="2820" width="20.42578125" style="117" customWidth="1"/>
    <col min="2821" max="2822" width="19.140625" style="117" customWidth="1"/>
    <col min="2823" max="2823" width="11.7109375" style="117" customWidth="1"/>
    <col min="2824" max="2824" width="14.85546875" style="117" customWidth="1"/>
    <col min="2825" max="2825" width="14.28515625" style="117" customWidth="1"/>
    <col min="2826" max="2826" width="11.28515625" style="117" customWidth="1"/>
    <col min="2827" max="2827" width="36.42578125" style="117" customWidth="1"/>
    <col min="2828" max="2828" width="17.7109375" style="117" customWidth="1"/>
    <col min="2829" max="2829" width="10.28515625" style="117" customWidth="1"/>
    <col min="2830" max="3072" width="11.42578125" style="117"/>
    <col min="3073" max="3073" width="31.28515625" style="117" customWidth="1"/>
    <col min="3074" max="3074" width="35.7109375" style="117" customWidth="1"/>
    <col min="3075" max="3075" width="36.7109375" style="117" customWidth="1"/>
    <col min="3076" max="3076" width="20.42578125" style="117" customWidth="1"/>
    <col min="3077" max="3078" width="19.140625" style="117" customWidth="1"/>
    <col min="3079" max="3079" width="11.7109375" style="117" customWidth="1"/>
    <col min="3080" max="3080" width="14.85546875" style="117" customWidth="1"/>
    <col min="3081" max="3081" width="14.28515625" style="117" customWidth="1"/>
    <col min="3082" max="3082" width="11.28515625" style="117" customWidth="1"/>
    <col min="3083" max="3083" width="36.42578125" style="117" customWidth="1"/>
    <col min="3084" max="3084" width="17.7109375" style="117" customWidth="1"/>
    <col min="3085" max="3085" width="10.28515625" style="117" customWidth="1"/>
    <col min="3086" max="3328" width="11.42578125" style="117"/>
    <col min="3329" max="3329" width="31.28515625" style="117" customWidth="1"/>
    <col min="3330" max="3330" width="35.7109375" style="117" customWidth="1"/>
    <col min="3331" max="3331" width="36.7109375" style="117" customWidth="1"/>
    <col min="3332" max="3332" width="20.42578125" style="117" customWidth="1"/>
    <col min="3333" max="3334" width="19.140625" style="117" customWidth="1"/>
    <col min="3335" max="3335" width="11.7109375" style="117" customWidth="1"/>
    <col min="3336" max="3336" width="14.85546875" style="117" customWidth="1"/>
    <col min="3337" max="3337" width="14.28515625" style="117" customWidth="1"/>
    <col min="3338" max="3338" width="11.28515625" style="117" customWidth="1"/>
    <col min="3339" max="3339" width="36.42578125" style="117" customWidth="1"/>
    <col min="3340" max="3340" width="17.7109375" style="117" customWidth="1"/>
    <col min="3341" max="3341" width="10.28515625" style="117" customWidth="1"/>
    <col min="3342" max="3584" width="11.42578125" style="117"/>
    <col min="3585" max="3585" width="31.28515625" style="117" customWidth="1"/>
    <col min="3586" max="3586" width="35.7109375" style="117" customWidth="1"/>
    <col min="3587" max="3587" width="36.7109375" style="117" customWidth="1"/>
    <col min="3588" max="3588" width="20.42578125" style="117" customWidth="1"/>
    <col min="3589" max="3590" width="19.140625" style="117" customWidth="1"/>
    <col min="3591" max="3591" width="11.7109375" style="117" customWidth="1"/>
    <col min="3592" max="3592" width="14.85546875" style="117" customWidth="1"/>
    <col min="3593" max="3593" width="14.28515625" style="117" customWidth="1"/>
    <col min="3594" max="3594" width="11.28515625" style="117" customWidth="1"/>
    <col min="3595" max="3595" width="36.42578125" style="117" customWidth="1"/>
    <col min="3596" max="3596" width="17.7109375" style="117" customWidth="1"/>
    <col min="3597" max="3597" width="10.28515625" style="117" customWidth="1"/>
    <col min="3598" max="3840" width="11.42578125" style="117"/>
    <col min="3841" max="3841" width="31.28515625" style="117" customWidth="1"/>
    <col min="3842" max="3842" width="35.7109375" style="117" customWidth="1"/>
    <col min="3843" max="3843" width="36.7109375" style="117" customWidth="1"/>
    <col min="3844" max="3844" width="20.42578125" style="117" customWidth="1"/>
    <col min="3845" max="3846" width="19.140625" style="117" customWidth="1"/>
    <col min="3847" max="3847" width="11.7109375" style="117" customWidth="1"/>
    <col min="3848" max="3848" width="14.85546875" style="117" customWidth="1"/>
    <col min="3849" max="3849" width="14.28515625" style="117" customWidth="1"/>
    <col min="3850" max="3850" width="11.28515625" style="117" customWidth="1"/>
    <col min="3851" max="3851" width="36.42578125" style="117" customWidth="1"/>
    <col min="3852" max="3852" width="17.7109375" style="117" customWidth="1"/>
    <col min="3853" max="3853" width="10.28515625" style="117" customWidth="1"/>
    <col min="3854" max="4096" width="11.42578125" style="117"/>
    <col min="4097" max="4097" width="31.28515625" style="117" customWidth="1"/>
    <col min="4098" max="4098" width="35.7109375" style="117" customWidth="1"/>
    <col min="4099" max="4099" width="36.7109375" style="117" customWidth="1"/>
    <col min="4100" max="4100" width="20.42578125" style="117" customWidth="1"/>
    <col min="4101" max="4102" width="19.140625" style="117" customWidth="1"/>
    <col min="4103" max="4103" width="11.7109375" style="117" customWidth="1"/>
    <col min="4104" max="4104" width="14.85546875" style="117" customWidth="1"/>
    <col min="4105" max="4105" width="14.28515625" style="117" customWidth="1"/>
    <col min="4106" max="4106" width="11.28515625" style="117" customWidth="1"/>
    <col min="4107" max="4107" width="36.42578125" style="117" customWidth="1"/>
    <col min="4108" max="4108" width="17.7109375" style="117" customWidth="1"/>
    <col min="4109" max="4109" width="10.28515625" style="117" customWidth="1"/>
    <col min="4110" max="4352" width="11.42578125" style="117"/>
    <col min="4353" max="4353" width="31.28515625" style="117" customWidth="1"/>
    <col min="4354" max="4354" width="35.7109375" style="117" customWidth="1"/>
    <col min="4355" max="4355" width="36.7109375" style="117" customWidth="1"/>
    <col min="4356" max="4356" width="20.42578125" style="117" customWidth="1"/>
    <col min="4357" max="4358" width="19.140625" style="117" customWidth="1"/>
    <col min="4359" max="4359" width="11.7109375" style="117" customWidth="1"/>
    <col min="4360" max="4360" width="14.85546875" style="117" customWidth="1"/>
    <col min="4361" max="4361" width="14.28515625" style="117" customWidth="1"/>
    <col min="4362" max="4362" width="11.28515625" style="117" customWidth="1"/>
    <col min="4363" max="4363" width="36.42578125" style="117" customWidth="1"/>
    <col min="4364" max="4364" width="17.7109375" style="117" customWidth="1"/>
    <col min="4365" max="4365" width="10.28515625" style="117" customWidth="1"/>
    <col min="4366" max="4608" width="11.42578125" style="117"/>
    <col min="4609" max="4609" width="31.28515625" style="117" customWidth="1"/>
    <col min="4610" max="4610" width="35.7109375" style="117" customWidth="1"/>
    <col min="4611" max="4611" width="36.7109375" style="117" customWidth="1"/>
    <col min="4612" max="4612" width="20.42578125" style="117" customWidth="1"/>
    <col min="4613" max="4614" width="19.140625" style="117" customWidth="1"/>
    <col min="4615" max="4615" width="11.7109375" style="117" customWidth="1"/>
    <col min="4616" max="4616" width="14.85546875" style="117" customWidth="1"/>
    <col min="4617" max="4617" width="14.28515625" style="117" customWidth="1"/>
    <col min="4618" max="4618" width="11.28515625" style="117" customWidth="1"/>
    <col min="4619" max="4619" width="36.42578125" style="117" customWidth="1"/>
    <col min="4620" max="4620" width="17.7109375" style="117" customWidth="1"/>
    <col min="4621" max="4621" width="10.28515625" style="117" customWidth="1"/>
    <col min="4622" max="4864" width="11.42578125" style="117"/>
    <col min="4865" max="4865" width="31.28515625" style="117" customWidth="1"/>
    <col min="4866" max="4866" width="35.7109375" style="117" customWidth="1"/>
    <col min="4867" max="4867" width="36.7109375" style="117" customWidth="1"/>
    <col min="4868" max="4868" width="20.42578125" style="117" customWidth="1"/>
    <col min="4869" max="4870" width="19.140625" style="117" customWidth="1"/>
    <col min="4871" max="4871" width="11.7109375" style="117" customWidth="1"/>
    <col min="4872" max="4872" width="14.85546875" style="117" customWidth="1"/>
    <col min="4873" max="4873" width="14.28515625" style="117" customWidth="1"/>
    <col min="4874" max="4874" width="11.28515625" style="117" customWidth="1"/>
    <col min="4875" max="4875" width="36.42578125" style="117" customWidth="1"/>
    <col min="4876" max="4876" width="17.7109375" style="117" customWidth="1"/>
    <col min="4877" max="4877" width="10.28515625" style="117" customWidth="1"/>
    <col min="4878" max="5120" width="11.42578125" style="117"/>
    <col min="5121" max="5121" width="31.28515625" style="117" customWidth="1"/>
    <col min="5122" max="5122" width="35.7109375" style="117" customWidth="1"/>
    <col min="5123" max="5123" width="36.7109375" style="117" customWidth="1"/>
    <col min="5124" max="5124" width="20.42578125" style="117" customWidth="1"/>
    <col min="5125" max="5126" width="19.140625" style="117" customWidth="1"/>
    <col min="5127" max="5127" width="11.7109375" style="117" customWidth="1"/>
    <col min="5128" max="5128" width="14.85546875" style="117" customWidth="1"/>
    <col min="5129" max="5129" width="14.28515625" style="117" customWidth="1"/>
    <col min="5130" max="5130" width="11.28515625" style="117" customWidth="1"/>
    <col min="5131" max="5131" width="36.42578125" style="117" customWidth="1"/>
    <col min="5132" max="5132" width="17.7109375" style="117" customWidth="1"/>
    <col min="5133" max="5133" width="10.28515625" style="117" customWidth="1"/>
    <col min="5134" max="5376" width="11.42578125" style="117"/>
    <col min="5377" max="5377" width="31.28515625" style="117" customWidth="1"/>
    <col min="5378" max="5378" width="35.7109375" style="117" customWidth="1"/>
    <col min="5379" max="5379" width="36.7109375" style="117" customWidth="1"/>
    <col min="5380" max="5380" width="20.42578125" style="117" customWidth="1"/>
    <col min="5381" max="5382" width="19.140625" style="117" customWidth="1"/>
    <col min="5383" max="5383" width="11.7109375" style="117" customWidth="1"/>
    <col min="5384" max="5384" width="14.85546875" style="117" customWidth="1"/>
    <col min="5385" max="5385" width="14.28515625" style="117" customWidth="1"/>
    <col min="5386" max="5386" width="11.28515625" style="117" customWidth="1"/>
    <col min="5387" max="5387" width="36.42578125" style="117" customWidth="1"/>
    <col min="5388" max="5388" width="17.7109375" style="117" customWidth="1"/>
    <col min="5389" max="5389" width="10.28515625" style="117" customWidth="1"/>
    <col min="5390" max="5632" width="11.42578125" style="117"/>
    <col min="5633" max="5633" width="31.28515625" style="117" customWidth="1"/>
    <col min="5634" max="5634" width="35.7109375" style="117" customWidth="1"/>
    <col min="5635" max="5635" width="36.7109375" style="117" customWidth="1"/>
    <col min="5636" max="5636" width="20.42578125" style="117" customWidth="1"/>
    <col min="5637" max="5638" width="19.140625" style="117" customWidth="1"/>
    <col min="5639" max="5639" width="11.7109375" style="117" customWidth="1"/>
    <col min="5640" max="5640" width="14.85546875" style="117" customWidth="1"/>
    <col min="5641" max="5641" width="14.28515625" style="117" customWidth="1"/>
    <col min="5642" max="5642" width="11.28515625" style="117" customWidth="1"/>
    <col min="5643" max="5643" width="36.42578125" style="117" customWidth="1"/>
    <col min="5644" max="5644" width="17.7109375" style="117" customWidth="1"/>
    <col min="5645" max="5645" width="10.28515625" style="117" customWidth="1"/>
    <col min="5646" max="5888" width="11.42578125" style="117"/>
    <col min="5889" max="5889" width="31.28515625" style="117" customWidth="1"/>
    <col min="5890" max="5890" width="35.7109375" style="117" customWidth="1"/>
    <col min="5891" max="5891" width="36.7109375" style="117" customWidth="1"/>
    <col min="5892" max="5892" width="20.42578125" style="117" customWidth="1"/>
    <col min="5893" max="5894" width="19.140625" style="117" customWidth="1"/>
    <col min="5895" max="5895" width="11.7109375" style="117" customWidth="1"/>
    <col min="5896" max="5896" width="14.85546875" style="117" customWidth="1"/>
    <col min="5897" max="5897" width="14.28515625" style="117" customWidth="1"/>
    <col min="5898" max="5898" width="11.28515625" style="117" customWidth="1"/>
    <col min="5899" max="5899" width="36.42578125" style="117" customWidth="1"/>
    <col min="5900" max="5900" width="17.7109375" style="117" customWidth="1"/>
    <col min="5901" max="5901" width="10.28515625" style="117" customWidth="1"/>
    <col min="5902" max="6144" width="11.42578125" style="117"/>
    <col min="6145" max="6145" width="31.28515625" style="117" customWidth="1"/>
    <col min="6146" max="6146" width="35.7109375" style="117" customWidth="1"/>
    <col min="6147" max="6147" width="36.7109375" style="117" customWidth="1"/>
    <col min="6148" max="6148" width="20.42578125" style="117" customWidth="1"/>
    <col min="6149" max="6150" width="19.140625" style="117" customWidth="1"/>
    <col min="6151" max="6151" width="11.7109375" style="117" customWidth="1"/>
    <col min="6152" max="6152" width="14.85546875" style="117" customWidth="1"/>
    <col min="6153" max="6153" width="14.28515625" style="117" customWidth="1"/>
    <col min="6154" max="6154" width="11.28515625" style="117" customWidth="1"/>
    <col min="6155" max="6155" width="36.42578125" style="117" customWidth="1"/>
    <col min="6156" max="6156" width="17.7109375" style="117" customWidth="1"/>
    <col min="6157" max="6157" width="10.28515625" style="117" customWidth="1"/>
    <col min="6158" max="6400" width="11.42578125" style="117"/>
    <col min="6401" max="6401" width="31.28515625" style="117" customWidth="1"/>
    <col min="6402" max="6402" width="35.7109375" style="117" customWidth="1"/>
    <col min="6403" max="6403" width="36.7109375" style="117" customWidth="1"/>
    <col min="6404" max="6404" width="20.42578125" style="117" customWidth="1"/>
    <col min="6405" max="6406" width="19.140625" style="117" customWidth="1"/>
    <col min="6407" max="6407" width="11.7109375" style="117" customWidth="1"/>
    <col min="6408" max="6408" width="14.85546875" style="117" customWidth="1"/>
    <col min="6409" max="6409" width="14.28515625" style="117" customWidth="1"/>
    <col min="6410" max="6410" width="11.28515625" style="117" customWidth="1"/>
    <col min="6411" max="6411" width="36.42578125" style="117" customWidth="1"/>
    <col min="6412" max="6412" width="17.7109375" style="117" customWidth="1"/>
    <col min="6413" max="6413" width="10.28515625" style="117" customWidth="1"/>
    <col min="6414" max="6656" width="11.42578125" style="117"/>
    <col min="6657" max="6657" width="31.28515625" style="117" customWidth="1"/>
    <col min="6658" max="6658" width="35.7109375" style="117" customWidth="1"/>
    <col min="6659" max="6659" width="36.7109375" style="117" customWidth="1"/>
    <col min="6660" max="6660" width="20.42578125" style="117" customWidth="1"/>
    <col min="6661" max="6662" width="19.140625" style="117" customWidth="1"/>
    <col min="6663" max="6663" width="11.7109375" style="117" customWidth="1"/>
    <col min="6664" max="6664" width="14.85546875" style="117" customWidth="1"/>
    <col min="6665" max="6665" width="14.28515625" style="117" customWidth="1"/>
    <col min="6666" max="6666" width="11.28515625" style="117" customWidth="1"/>
    <col min="6667" max="6667" width="36.42578125" style="117" customWidth="1"/>
    <col min="6668" max="6668" width="17.7109375" style="117" customWidth="1"/>
    <col min="6669" max="6669" width="10.28515625" style="117" customWidth="1"/>
    <col min="6670" max="6912" width="11.42578125" style="117"/>
    <col min="6913" max="6913" width="31.28515625" style="117" customWidth="1"/>
    <col min="6914" max="6914" width="35.7109375" style="117" customWidth="1"/>
    <col min="6915" max="6915" width="36.7109375" style="117" customWidth="1"/>
    <col min="6916" max="6916" width="20.42578125" style="117" customWidth="1"/>
    <col min="6917" max="6918" width="19.140625" style="117" customWidth="1"/>
    <col min="6919" max="6919" width="11.7109375" style="117" customWidth="1"/>
    <col min="6920" max="6920" width="14.85546875" style="117" customWidth="1"/>
    <col min="6921" max="6921" width="14.28515625" style="117" customWidth="1"/>
    <col min="6922" max="6922" width="11.28515625" style="117" customWidth="1"/>
    <col min="6923" max="6923" width="36.42578125" style="117" customWidth="1"/>
    <col min="6924" max="6924" width="17.7109375" style="117" customWidth="1"/>
    <col min="6925" max="6925" width="10.28515625" style="117" customWidth="1"/>
    <col min="6926" max="7168" width="11.42578125" style="117"/>
    <col min="7169" max="7169" width="31.28515625" style="117" customWidth="1"/>
    <col min="7170" max="7170" width="35.7109375" style="117" customWidth="1"/>
    <col min="7171" max="7171" width="36.7109375" style="117" customWidth="1"/>
    <col min="7172" max="7172" width="20.42578125" style="117" customWidth="1"/>
    <col min="7173" max="7174" width="19.140625" style="117" customWidth="1"/>
    <col min="7175" max="7175" width="11.7109375" style="117" customWidth="1"/>
    <col min="7176" max="7176" width="14.85546875" style="117" customWidth="1"/>
    <col min="7177" max="7177" width="14.28515625" style="117" customWidth="1"/>
    <col min="7178" max="7178" width="11.28515625" style="117" customWidth="1"/>
    <col min="7179" max="7179" width="36.42578125" style="117" customWidth="1"/>
    <col min="7180" max="7180" width="17.7109375" style="117" customWidth="1"/>
    <col min="7181" max="7181" width="10.28515625" style="117" customWidth="1"/>
    <col min="7182" max="7424" width="11.42578125" style="117"/>
    <col min="7425" max="7425" width="31.28515625" style="117" customWidth="1"/>
    <col min="7426" max="7426" width="35.7109375" style="117" customWidth="1"/>
    <col min="7427" max="7427" width="36.7109375" style="117" customWidth="1"/>
    <col min="7428" max="7428" width="20.42578125" style="117" customWidth="1"/>
    <col min="7429" max="7430" width="19.140625" style="117" customWidth="1"/>
    <col min="7431" max="7431" width="11.7109375" style="117" customWidth="1"/>
    <col min="7432" max="7432" width="14.85546875" style="117" customWidth="1"/>
    <col min="7433" max="7433" width="14.28515625" style="117" customWidth="1"/>
    <col min="7434" max="7434" width="11.28515625" style="117" customWidth="1"/>
    <col min="7435" max="7435" width="36.42578125" style="117" customWidth="1"/>
    <col min="7436" max="7436" width="17.7109375" style="117" customWidth="1"/>
    <col min="7437" max="7437" width="10.28515625" style="117" customWidth="1"/>
    <col min="7438" max="7680" width="11.42578125" style="117"/>
    <col min="7681" max="7681" width="31.28515625" style="117" customWidth="1"/>
    <col min="7682" max="7682" width="35.7109375" style="117" customWidth="1"/>
    <col min="7683" max="7683" width="36.7109375" style="117" customWidth="1"/>
    <col min="7684" max="7684" width="20.42578125" style="117" customWidth="1"/>
    <col min="7685" max="7686" width="19.140625" style="117" customWidth="1"/>
    <col min="7687" max="7687" width="11.7109375" style="117" customWidth="1"/>
    <col min="7688" max="7688" width="14.85546875" style="117" customWidth="1"/>
    <col min="7689" max="7689" width="14.28515625" style="117" customWidth="1"/>
    <col min="7690" max="7690" width="11.28515625" style="117" customWidth="1"/>
    <col min="7691" max="7691" width="36.42578125" style="117" customWidth="1"/>
    <col min="7692" max="7692" width="17.7109375" style="117" customWidth="1"/>
    <col min="7693" max="7693" width="10.28515625" style="117" customWidth="1"/>
    <col min="7694" max="7936" width="11.42578125" style="117"/>
    <col min="7937" max="7937" width="31.28515625" style="117" customWidth="1"/>
    <col min="7938" max="7938" width="35.7109375" style="117" customWidth="1"/>
    <col min="7939" max="7939" width="36.7109375" style="117" customWidth="1"/>
    <col min="7940" max="7940" width="20.42578125" style="117" customWidth="1"/>
    <col min="7941" max="7942" width="19.140625" style="117" customWidth="1"/>
    <col min="7943" max="7943" width="11.7109375" style="117" customWidth="1"/>
    <col min="7944" max="7944" width="14.85546875" style="117" customWidth="1"/>
    <col min="7945" max="7945" width="14.28515625" style="117" customWidth="1"/>
    <col min="7946" max="7946" width="11.28515625" style="117" customWidth="1"/>
    <col min="7947" max="7947" width="36.42578125" style="117" customWidth="1"/>
    <col min="7948" max="7948" width="17.7109375" style="117" customWidth="1"/>
    <col min="7949" max="7949" width="10.28515625" style="117" customWidth="1"/>
    <col min="7950" max="8192" width="11.42578125" style="117"/>
    <col min="8193" max="8193" width="31.28515625" style="117" customWidth="1"/>
    <col min="8194" max="8194" width="35.7109375" style="117" customWidth="1"/>
    <col min="8195" max="8195" width="36.7109375" style="117" customWidth="1"/>
    <col min="8196" max="8196" width="20.42578125" style="117" customWidth="1"/>
    <col min="8197" max="8198" width="19.140625" style="117" customWidth="1"/>
    <col min="8199" max="8199" width="11.7109375" style="117" customWidth="1"/>
    <col min="8200" max="8200" width="14.85546875" style="117" customWidth="1"/>
    <col min="8201" max="8201" width="14.28515625" style="117" customWidth="1"/>
    <col min="8202" max="8202" width="11.28515625" style="117" customWidth="1"/>
    <col min="8203" max="8203" width="36.42578125" style="117" customWidth="1"/>
    <col min="8204" max="8204" width="17.7109375" style="117" customWidth="1"/>
    <col min="8205" max="8205" width="10.28515625" style="117" customWidth="1"/>
    <col min="8206" max="8448" width="11.42578125" style="117"/>
    <col min="8449" max="8449" width="31.28515625" style="117" customWidth="1"/>
    <col min="8450" max="8450" width="35.7109375" style="117" customWidth="1"/>
    <col min="8451" max="8451" width="36.7109375" style="117" customWidth="1"/>
    <col min="8452" max="8452" width="20.42578125" style="117" customWidth="1"/>
    <col min="8453" max="8454" width="19.140625" style="117" customWidth="1"/>
    <col min="8455" max="8455" width="11.7109375" style="117" customWidth="1"/>
    <col min="8456" max="8456" width="14.85546875" style="117" customWidth="1"/>
    <col min="8457" max="8457" width="14.28515625" style="117" customWidth="1"/>
    <col min="8458" max="8458" width="11.28515625" style="117" customWidth="1"/>
    <col min="8459" max="8459" width="36.42578125" style="117" customWidth="1"/>
    <col min="8460" max="8460" width="17.7109375" style="117" customWidth="1"/>
    <col min="8461" max="8461" width="10.28515625" style="117" customWidth="1"/>
    <col min="8462" max="8704" width="11.42578125" style="117"/>
    <col min="8705" max="8705" width="31.28515625" style="117" customWidth="1"/>
    <col min="8706" max="8706" width="35.7109375" style="117" customWidth="1"/>
    <col min="8707" max="8707" width="36.7109375" style="117" customWidth="1"/>
    <col min="8708" max="8708" width="20.42578125" style="117" customWidth="1"/>
    <col min="8709" max="8710" width="19.140625" style="117" customWidth="1"/>
    <col min="8711" max="8711" width="11.7109375" style="117" customWidth="1"/>
    <col min="8712" max="8712" width="14.85546875" style="117" customWidth="1"/>
    <col min="8713" max="8713" width="14.28515625" style="117" customWidth="1"/>
    <col min="8714" max="8714" width="11.28515625" style="117" customWidth="1"/>
    <col min="8715" max="8715" width="36.42578125" style="117" customWidth="1"/>
    <col min="8716" max="8716" width="17.7109375" style="117" customWidth="1"/>
    <col min="8717" max="8717" width="10.28515625" style="117" customWidth="1"/>
    <col min="8718" max="8960" width="11.42578125" style="117"/>
    <col min="8961" max="8961" width="31.28515625" style="117" customWidth="1"/>
    <col min="8962" max="8962" width="35.7109375" style="117" customWidth="1"/>
    <col min="8963" max="8963" width="36.7109375" style="117" customWidth="1"/>
    <col min="8964" max="8964" width="20.42578125" style="117" customWidth="1"/>
    <col min="8965" max="8966" width="19.140625" style="117" customWidth="1"/>
    <col min="8967" max="8967" width="11.7109375" style="117" customWidth="1"/>
    <col min="8968" max="8968" width="14.85546875" style="117" customWidth="1"/>
    <col min="8969" max="8969" width="14.28515625" style="117" customWidth="1"/>
    <col min="8970" max="8970" width="11.28515625" style="117" customWidth="1"/>
    <col min="8971" max="8971" width="36.42578125" style="117" customWidth="1"/>
    <col min="8972" max="8972" width="17.7109375" style="117" customWidth="1"/>
    <col min="8973" max="8973" width="10.28515625" style="117" customWidth="1"/>
    <col min="8974" max="9216" width="11.42578125" style="117"/>
    <col min="9217" max="9217" width="31.28515625" style="117" customWidth="1"/>
    <col min="9218" max="9218" width="35.7109375" style="117" customWidth="1"/>
    <col min="9219" max="9219" width="36.7109375" style="117" customWidth="1"/>
    <col min="9220" max="9220" width="20.42578125" style="117" customWidth="1"/>
    <col min="9221" max="9222" width="19.140625" style="117" customWidth="1"/>
    <col min="9223" max="9223" width="11.7109375" style="117" customWidth="1"/>
    <col min="9224" max="9224" width="14.85546875" style="117" customWidth="1"/>
    <col min="9225" max="9225" width="14.28515625" style="117" customWidth="1"/>
    <col min="9226" max="9226" width="11.28515625" style="117" customWidth="1"/>
    <col min="9227" max="9227" width="36.42578125" style="117" customWidth="1"/>
    <col min="9228" max="9228" width="17.7109375" style="117" customWidth="1"/>
    <col min="9229" max="9229" width="10.28515625" style="117" customWidth="1"/>
    <col min="9230" max="9472" width="11.42578125" style="117"/>
    <col min="9473" max="9473" width="31.28515625" style="117" customWidth="1"/>
    <col min="9474" max="9474" width="35.7109375" style="117" customWidth="1"/>
    <col min="9475" max="9475" width="36.7109375" style="117" customWidth="1"/>
    <col min="9476" max="9476" width="20.42578125" style="117" customWidth="1"/>
    <col min="9477" max="9478" width="19.140625" style="117" customWidth="1"/>
    <col min="9479" max="9479" width="11.7109375" style="117" customWidth="1"/>
    <col min="9480" max="9480" width="14.85546875" style="117" customWidth="1"/>
    <col min="9481" max="9481" width="14.28515625" style="117" customWidth="1"/>
    <col min="9482" max="9482" width="11.28515625" style="117" customWidth="1"/>
    <col min="9483" max="9483" width="36.42578125" style="117" customWidth="1"/>
    <col min="9484" max="9484" width="17.7109375" style="117" customWidth="1"/>
    <col min="9485" max="9485" width="10.28515625" style="117" customWidth="1"/>
    <col min="9486" max="9728" width="11.42578125" style="117"/>
    <col min="9729" max="9729" width="31.28515625" style="117" customWidth="1"/>
    <col min="9730" max="9730" width="35.7109375" style="117" customWidth="1"/>
    <col min="9731" max="9731" width="36.7109375" style="117" customWidth="1"/>
    <col min="9732" max="9732" width="20.42578125" style="117" customWidth="1"/>
    <col min="9733" max="9734" width="19.140625" style="117" customWidth="1"/>
    <col min="9735" max="9735" width="11.7109375" style="117" customWidth="1"/>
    <col min="9736" max="9736" width="14.85546875" style="117" customWidth="1"/>
    <col min="9737" max="9737" width="14.28515625" style="117" customWidth="1"/>
    <col min="9738" max="9738" width="11.28515625" style="117" customWidth="1"/>
    <col min="9739" max="9739" width="36.42578125" style="117" customWidth="1"/>
    <col min="9740" max="9740" width="17.7109375" style="117" customWidth="1"/>
    <col min="9741" max="9741" width="10.28515625" style="117" customWidth="1"/>
    <col min="9742" max="9984" width="11.42578125" style="117"/>
    <col min="9985" max="9985" width="31.28515625" style="117" customWidth="1"/>
    <col min="9986" max="9986" width="35.7109375" style="117" customWidth="1"/>
    <col min="9987" max="9987" width="36.7109375" style="117" customWidth="1"/>
    <col min="9988" max="9988" width="20.42578125" style="117" customWidth="1"/>
    <col min="9989" max="9990" width="19.140625" style="117" customWidth="1"/>
    <col min="9991" max="9991" width="11.7109375" style="117" customWidth="1"/>
    <col min="9992" max="9992" width="14.85546875" style="117" customWidth="1"/>
    <col min="9993" max="9993" width="14.28515625" style="117" customWidth="1"/>
    <col min="9994" max="9994" width="11.28515625" style="117" customWidth="1"/>
    <col min="9995" max="9995" width="36.42578125" style="117" customWidth="1"/>
    <col min="9996" max="9996" width="17.7109375" style="117" customWidth="1"/>
    <col min="9997" max="9997" width="10.28515625" style="117" customWidth="1"/>
    <col min="9998" max="10240" width="11.42578125" style="117"/>
    <col min="10241" max="10241" width="31.28515625" style="117" customWidth="1"/>
    <col min="10242" max="10242" width="35.7109375" style="117" customWidth="1"/>
    <col min="10243" max="10243" width="36.7109375" style="117" customWidth="1"/>
    <col min="10244" max="10244" width="20.42578125" style="117" customWidth="1"/>
    <col min="10245" max="10246" width="19.140625" style="117" customWidth="1"/>
    <col min="10247" max="10247" width="11.7109375" style="117" customWidth="1"/>
    <col min="10248" max="10248" width="14.85546875" style="117" customWidth="1"/>
    <col min="10249" max="10249" width="14.28515625" style="117" customWidth="1"/>
    <col min="10250" max="10250" width="11.28515625" style="117" customWidth="1"/>
    <col min="10251" max="10251" width="36.42578125" style="117" customWidth="1"/>
    <col min="10252" max="10252" width="17.7109375" style="117" customWidth="1"/>
    <col min="10253" max="10253" width="10.28515625" style="117" customWidth="1"/>
    <col min="10254" max="10496" width="11.42578125" style="117"/>
    <col min="10497" max="10497" width="31.28515625" style="117" customWidth="1"/>
    <col min="10498" max="10498" width="35.7109375" style="117" customWidth="1"/>
    <col min="10499" max="10499" width="36.7109375" style="117" customWidth="1"/>
    <col min="10500" max="10500" width="20.42578125" style="117" customWidth="1"/>
    <col min="10501" max="10502" width="19.140625" style="117" customWidth="1"/>
    <col min="10503" max="10503" width="11.7109375" style="117" customWidth="1"/>
    <col min="10504" max="10504" width="14.85546875" style="117" customWidth="1"/>
    <col min="10505" max="10505" width="14.28515625" style="117" customWidth="1"/>
    <col min="10506" max="10506" width="11.28515625" style="117" customWidth="1"/>
    <col min="10507" max="10507" width="36.42578125" style="117" customWidth="1"/>
    <col min="10508" max="10508" width="17.7109375" style="117" customWidth="1"/>
    <col min="10509" max="10509" width="10.28515625" style="117" customWidth="1"/>
    <col min="10510" max="10752" width="11.42578125" style="117"/>
    <col min="10753" max="10753" width="31.28515625" style="117" customWidth="1"/>
    <col min="10754" max="10754" width="35.7109375" style="117" customWidth="1"/>
    <col min="10755" max="10755" width="36.7109375" style="117" customWidth="1"/>
    <col min="10756" max="10756" width="20.42578125" style="117" customWidth="1"/>
    <col min="10757" max="10758" width="19.140625" style="117" customWidth="1"/>
    <col min="10759" max="10759" width="11.7109375" style="117" customWidth="1"/>
    <col min="10760" max="10760" width="14.85546875" style="117" customWidth="1"/>
    <col min="10761" max="10761" width="14.28515625" style="117" customWidth="1"/>
    <col min="10762" max="10762" width="11.28515625" style="117" customWidth="1"/>
    <col min="10763" max="10763" width="36.42578125" style="117" customWidth="1"/>
    <col min="10764" max="10764" width="17.7109375" style="117" customWidth="1"/>
    <col min="10765" max="10765" width="10.28515625" style="117" customWidth="1"/>
    <col min="10766" max="11008" width="11.42578125" style="117"/>
    <col min="11009" max="11009" width="31.28515625" style="117" customWidth="1"/>
    <col min="11010" max="11010" width="35.7109375" style="117" customWidth="1"/>
    <col min="11011" max="11011" width="36.7109375" style="117" customWidth="1"/>
    <col min="11012" max="11012" width="20.42578125" style="117" customWidth="1"/>
    <col min="11013" max="11014" width="19.140625" style="117" customWidth="1"/>
    <col min="11015" max="11015" width="11.7109375" style="117" customWidth="1"/>
    <col min="11016" max="11016" width="14.85546875" style="117" customWidth="1"/>
    <col min="11017" max="11017" width="14.28515625" style="117" customWidth="1"/>
    <col min="11018" max="11018" width="11.28515625" style="117" customWidth="1"/>
    <col min="11019" max="11019" width="36.42578125" style="117" customWidth="1"/>
    <col min="11020" max="11020" width="17.7109375" style="117" customWidth="1"/>
    <col min="11021" max="11021" width="10.28515625" style="117" customWidth="1"/>
    <col min="11022" max="11264" width="11.42578125" style="117"/>
    <col min="11265" max="11265" width="31.28515625" style="117" customWidth="1"/>
    <col min="11266" max="11266" width="35.7109375" style="117" customWidth="1"/>
    <col min="11267" max="11267" width="36.7109375" style="117" customWidth="1"/>
    <col min="11268" max="11268" width="20.42578125" style="117" customWidth="1"/>
    <col min="11269" max="11270" width="19.140625" style="117" customWidth="1"/>
    <col min="11271" max="11271" width="11.7109375" style="117" customWidth="1"/>
    <col min="11272" max="11272" width="14.85546875" style="117" customWidth="1"/>
    <col min="11273" max="11273" width="14.28515625" style="117" customWidth="1"/>
    <col min="11274" max="11274" width="11.28515625" style="117" customWidth="1"/>
    <col min="11275" max="11275" width="36.42578125" style="117" customWidth="1"/>
    <col min="11276" max="11276" width="17.7109375" style="117" customWidth="1"/>
    <col min="11277" max="11277" width="10.28515625" style="117" customWidth="1"/>
    <col min="11278" max="11520" width="11.42578125" style="117"/>
    <col min="11521" max="11521" width="31.28515625" style="117" customWidth="1"/>
    <col min="11522" max="11522" width="35.7109375" style="117" customWidth="1"/>
    <col min="11523" max="11523" width="36.7109375" style="117" customWidth="1"/>
    <col min="11524" max="11524" width="20.42578125" style="117" customWidth="1"/>
    <col min="11525" max="11526" width="19.140625" style="117" customWidth="1"/>
    <col min="11527" max="11527" width="11.7109375" style="117" customWidth="1"/>
    <col min="11528" max="11528" width="14.85546875" style="117" customWidth="1"/>
    <col min="11529" max="11529" width="14.28515625" style="117" customWidth="1"/>
    <col min="11530" max="11530" width="11.28515625" style="117" customWidth="1"/>
    <col min="11531" max="11531" width="36.42578125" style="117" customWidth="1"/>
    <col min="11532" max="11532" width="17.7109375" style="117" customWidth="1"/>
    <col min="11533" max="11533" width="10.28515625" style="117" customWidth="1"/>
    <col min="11534" max="11776" width="11.42578125" style="117"/>
    <col min="11777" max="11777" width="31.28515625" style="117" customWidth="1"/>
    <col min="11778" max="11778" width="35.7109375" style="117" customWidth="1"/>
    <col min="11779" max="11779" width="36.7109375" style="117" customWidth="1"/>
    <col min="11780" max="11780" width="20.42578125" style="117" customWidth="1"/>
    <col min="11781" max="11782" width="19.140625" style="117" customWidth="1"/>
    <col min="11783" max="11783" width="11.7109375" style="117" customWidth="1"/>
    <col min="11784" max="11784" width="14.85546875" style="117" customWidth="1"/>
    <col min="11785" max="11785" width="14.28515625" style="117" customWidth="1"/>
    <col min="11786" max="11786" width="11.28515625" style="117" customWidth="1"/>
    <col min="11787" max="11787" width="36.42578125" style="117" customWidth="1"/>
    <col min="11788" max="11788" width="17.7109375" style="117" customWidth="1"/>
    <col min="11789" max="11789" width="10.28515625" style="117" customWidth="1"/>
    <col min="11790" max="12032" width="11.42578125" style="117"/>
    <col min="12033" max="12033" width="31.28515625" style="117" customWidth="1"/>
    <col min="12034" max="12034" width="35.7109375" style="117" customWidth="1"/>
    <col min="12035" max="12035" width="36.7109375" style="117" customWidth="1"/>
    <col min="12036" max="12036" width="20.42578125" style="117" customWidth="1"/>
    <col min="12037" max="12038" width="19.140625" style="117" customWidth="1"/>
    <col min="12039" max="12039" width="11.7109375" style="117" customWidth="1"/>
    <col min="12040" max="12040" width="14.85546875" style="117" customWidth="1"/>
    <col min="12041" max="12041" width="14.28515625" style="117" customWidth="1"/>
    <col min="12042" max="12042" width="11.28515625" style="117" customWidth="1"/>
    <col min="12043" max="12043" width="36.42578125" style="117" customWidth="1"/>
    <col min="12044" max="12044" width="17.7109375" style="117" customWidth="1"/>
    <col min="12045" max="12045" width="10.28515625" style="117" customWidth="1"/>
    <col min="12046" max="12288" width="11.42578125" style="117"/>
    <col min="12289" max="12289" width="31.28515625" style="117" customWidth="1"/>
    <col min="12290" max="12290" width="35.7109375" style="117" customWidth="1"/>
    <col min="12291" max="12291" width="36.7109375" style="117" customWidth="1"/>
    <col min="12292" max="12292" width="20.42578125" style="117" customWidth="1"/>
    <col min="12293" max="12294" width="19.140625" style="117" customWidth="1"/>
    <col min="12295" max="12295" width="11.7109375" style="117" customWidth="1"/>
    <col min="12296" max="12296" width="14.85546875" style="117" customWidth="1"/>
    <col min="12297" max="12297" width="14.28515625" style="117" customWidth="1"/>
    <col min="12298" max="12298" width="11.28515625" style="117" customWidth="1"/>
    <col min="12299" max="12299" width="36.42578125" style="117" customWidth="1"/>
    <col min="12300" max="12300" width="17.7109375" style="117" customWidth="1"/>
    <col min="12301" max="12301" width="10.28515625" style="117" customWidth="1"/>
    <col min="12302" max="12544" width="11.42578125" style="117"/>
    <col min="12545" max="12545" width="31.28515625" style="117" customWidth="1"/>
    <col min="12546" max="12546" width="35.7109375" style="117" customWidth="1"/>
    <col min="12547" max="12547" width="36.7109375" style="117" customWidth="1"/>
    <col min="12548" max="12548" width="20.42578125" style="117" customWidth="1"/>
    <col min="12549" max="12550" width="19.140625" style="117" customWidth="1"/>
    <col min="12551" max="12551" width="11.7109375" style="117" customWidth="1"/>
    <col min="12552" max="12552" width="14.85546875" style="117" customWidth="1"/>
    <col min="12553" max="12553" width="14.28515625" style="117" customWidth="1"/>
    <col min="12554" max="12554" width="11.28515625" style="117" customWidth="1"/>
    <col min="12555" max="12555" width="36.42578125" style="117" customWidth="1"/>
    <col min="12556" max="12556" width="17.7109375" style="117" customWidth="1"/>
    <col min="12557" max="12557" width="10.28515625" style="117" customWidth="1"/>
    <col min="12558" max="12800" width="11.42578125" style="117"/>
    <col min="12801" max="12801" width="31.28515625" style="117" customWidth="1"/>
    <col min="12802" max="12802" width="35.7109375" style="117" customWidth="1"/>
    <col min="12803" max="12803" width="36.7109375" style="117" customWidth="1"/>
    <col min="12804" max="12804" width="20.42578125" style="117" customWidth="1"/>
    <col min="12805" max="12806" width="19.140625" style="117" customWidth="1"/>
    <col min="12807" max="12807" width="11.7109375" style="117" customWidth="1"/>
    <col min="12808" max="12808" width="14.85546875" style="117" customWidth="1"/>
    <col min="12809" max="12809" width="14.28515625" style="117" customWidth="1"/>
    <col min="12810" max="12810" width="11.28515625" style="117" customWidth="1"/>
    <col min="12811" max="12811" width="36.42578125" style="117" customWidth="1"/>
    <col min="12812" max="12812" width="17.7109375" style="117" customWidth="1"/>
    <col min="12813" max="12813" width="10.28515625" style="117" customWidth="1"/>
    <col min="12814" max="13056" width="11.42578125" style="117"/>
    <col min="13057" max="13057" width="31.28515625" style="117" customWidth="1"/>
    <col min="13058" max="13058" width="35.7109375" style="117" customWidth="1"/>
    <col min="13059" max="13059" width="36.7109375" style="117" customWidth="1"/>
    <col min="13060" max="13060" width="20.42578125" style="117" customWidth="1"/>
    <col min="13061" max="13062" width="19.140625" style="117" customWidth="1"/>
    <col min="13063" max="13063" width="11.7109375" style="117" customWidth="1"/>
    <col min="13064" max="13064" width="14.85546875" style="117" customWidth="1"/>
    <col min="13065" max="13065" width="14.28515625" style="117" customWidth="1"/>
    <col min="13066" max="13066" width="11.28515625" style="117" customWidth="1"/>
    <col min="13067" max="13067" width="36.42578125" style="117" customWidth="1"/>
    <col min="13068" max="13068" width="17.7109375" style="117" customWidth="1"/>
    <col min="13069" max="13069" width="10.28515625" style="117" customWidth="1"/>
    <col min="13070" max="13312" width="11.42578125" style="117"/>
    <col min="13313" max="13313" width="31.28515625" style="117" customWidth="1"/>
    <col min="13314" max="13314" width="35.7109375" style="117" customWidth="1"/>
    <col min="13315" max="13315" width="36.7109375" style="117" customWidth="1"/>
    <col min="13316" max="13316" width="20.42578125" style="117" customWidth="1"/>
    <col min="13317" max="13318" width="19.140625" style="117" customWidth="1"/>
    <col min="13319" max="13319" width="11.7109375" style="117" customWidth="1"/>
    <col min="13320" max="13320" width="14.85546875" style="117" customWidth="1"/>
    <col min="13321" max="13321" width="14.28515625" style="117" customWidth="1"/>
    <col min="13322" max="13322" width="11.28515625" style="117" customWidth="1"/>
    <col min="13323" max="13323" width="36.42578125" style="117" customWidth="1"/>
    <col min="13324" max="13324" width="17.7109375" style="117" customWidth="1"/>
    <col min="13325" max="13325" width="10.28515625" style="117" customWidth="1"/>
    <col min="13326" max="13568" width="11.42578125" style="117"/>
    <col min="13569" max="13569" width="31.28515625" style="117" customWidth="1"/>
    <col min="13570" max="13570" width="35.7109375" style="117" customWidth="1"/>
    <col min="13571" max="13571" width="36.7109375" style="117" customWidth="1"/>
    <col min="13572" max="13572" width="20.42578125" style="117" customWidth="1"/>
    <col min="13573" max="13574" width="19.140625" style="117" customWidth="1"/>
    <col min="13575" max="13575" width="11.7109375" style="117" customWidth="1"/>
    <col min="13576" max="13576" width="14.85546875" style="117" customWidth="1"/>
    <col min="13577" max="13577" width="14.28515625" style="117" customWidth="1"/>
    <col min="13578" max="13578" width="11.28515625" style="117" customWidth="1"/>
    <col min="13579" max="13579" width="36.42578125" style="117" customWidth="1"/>
    <col min="13580" max="13580" width="17.7109375" style="117" customWidth="1"/>
    <col min="13581" max="13581" width="10.28515625" style="117" customWidth="1"/>
    <col min="13582" max="13824" width="11.42578125" style="117"/>
    <col min="13825" max="13825" width="31.28515625" style="117" customWidth="1"/>
    <col min="13826" max="13826" width="35.7109375" style="117" customWidth="1"/>
    <col min="13827" max="13827" width="36.7109375" style="117" customWidth="1"/>
    <col min="13828" max="13828" width="20.42578125" style="117" customWidth="1"/>
    <col min="13829" max="13830" width="19.140625" style="117" customWidth="1"/>
    <col min="13831" max="13831" width="11.7109375" style="117" customWidth="1"/>
    <col min="13832" max="13832" width="14.85546875" style="117" customWidth="1"/>
    <col min="13833" max="13833" width="14.28515625" style="117" customWidth="1"/>
    <col min="13834" max="13834" width="11.28515625" style="117" customWidth="1"/>
    <col min="13835" max="13835" width="36.42578125" style="117" customWidth="1"/>
    <col min="13836" max="13836" width="17.7109375" style="117" customWidth="1"/>
    <col min="13837" max="13837" width="10.28515625" style="117" customWidth="1"/>
    <col min="13838" max="14080" width="11.42578125" style="117"/>
    <col min="14081" max="14081" width="31.28515625" style="117" customWidth="1"/>
    <col min="14082" max="14082" width="35.7109375" style="117" customWidth="1"/>
    <col min="14083" max="14083" width="36.7109375" style="117" customWidth="1"/>
    <col min="14084" max="14084" width="20.42578125" style="117" customWidth="1"/>
    <col min="14085" max="14086" width="19.140625" style="117" customWidth="1"/>
    <col min="14087" max="14087" width="11.7109375" style="117" customWidth="1"/>
    <col min="14088" max="14088" width="14.85546875" style="117" customWidth="1"/>
    <col min="14089" max="14089" width="14.28515625" style="117" customWidth="1"/>
    <col min="14090" max="14090" width="11.28515625" style="117" customWidth="1"/>
    <col min="14091" max="14091" width="36.42578125" style="117" customWidth="1"/>
    <col min="14092" max="14092" width="17.7109375" style="117" customWidth="1"/>
    <col min="14093" max="14093" width="10.28515625" style="117" customWidth="1"/>
    <col min="14094" max="14336" width="11.42578125" style="117"/>
    <col min="14337" max="14337" width="31.28515625" style="117" customWidth="1"/>
    <col min="14338" max="14338" width="35.7109375" style="117" customWidth="1"/>
    <col min="14339" max="14339" width="36.7109375" style="117" customWidth="1"/>
    <col min="14340" max="14340" width="20.42578125" style="117" customWidth="1"/>
    <col min="14341" max="14342" width="19.140625" style="117" customWidth="1"/>
    <col min="14343" max="14343" width="11.7109375" style="117" customWidth="1"/>
    <col min="14344" max="14344" width="14.85546875" style="117" customWidth="1"/>
    <col min="14345" max="14345" width="14.28515625" style="117" customWidth="1"/>
    <col min="14346" max="14346" width="11.28515625" style="117" customWidth="1"/>
    <col min="14347" max="14347" width="36.42578125" style="117" customWidth="1"/>
    <col min="14348" max="14348" width="17.7109375" style="117" customWidth="1"/>
    <col min="14349" max="14349" width="10.28515625" style="117" customWidth="1"/>
    <col min="14350" max="14592" width="11.42578125" style="117"/>
    <col min="14593" max="14593" width="31.28515625" style="117" customWidth="1"/>
    <col min="14594" max="14594" width="35.7109375" style="117" customWidth="1"/>
    <col min="14595" max="14595" width="36.7109375" style="117" customWidth="1"/>
    <col min="14596" max="14596" width="20.42578125" style="117" customWidth="1"/>
    <col min="14597" max="14598" width="19.140625" style="117" customWidth="1"/>
    <col min="14599" max="14599" width="11.7109375" style="117" customWidth="1"/>
    <col min="14600" max="14600" width="14.85546875" style="117" customWidth="1"/>
    <col min="14601" max="14601" width="14.28515625" style="117" customWidth="1"/>
    <col min="14602" max="14602" width="11.28515625" style="117" customWidth="1"/>
    <col min="14603" max="14603" width="36.42578125" style="117" customWidth="1"/>
    <col min="14604" max="14604" width="17.7109375" style="117" customWidth="1"/>
    <col min="14605" max="14605" width="10.28515625" style="117" customWidth="1"/>
    <col min="14606" max="14848" width="11.42578125" style="117"/>
    <col min="14849" max="14849" width="31.28515625" style="117" customWidth="1"/>
    <col min="14850" max="14850" width="35.7109375" style="117" customWidth="1"/>
    <col min="14851" max="14851" width="36.7109375" style="117" customWidth="1"/>
    <col min="14852" max="14852" width="20.42578125" style="117" customWidth="1"/>
    <col min="14853" max="14854" width="19.140625" style="117" customWidth="1"/>
    <col min="14855" max="14855" width="11.7109375" style="117" customWidth="1"/>
    <col min="14856" max="14856" width="14.85546875" style="117" customWidth="1"/>
    <col min="14857" max="14857" width="14.28515625" style="117" customWidth="1"/>
    <col min="14858" max="14858" width="11.28515625" style="117" customWidth="1"/>
    <col min="14859" max="14859" width="36.42578125" style="117" customWidth="1"/>
    <col min="14860" max="14860" width="17.7109375" style="117" customWidth="1"/>
    <col min="14861" max="14861" width="10.28515625" style="117" customWidth="1"/>
    <col min="14862" max="15104" width="11.42578125" style="117"/>
    <col min="15105" max="15105" width="31.28515625" style="117" customWidth="1"/>
    <col min="15106" max="15106" width="35.7109375" style="117" customWidth="1"/>
    <col min="15107" max="15107" width="36.7109375" style="117" customWidth="1"/>
    <col min="15108" max="15108" width="20.42578125" style="117" customWidth="1"/>
    <col min="15109" max="15110" width="19.140625" style="117" customWidth="1"/>
    <col min="15111" max="15111" width="11.7109375" style="117" customWidth="1"/>
    <col min="15112" max="15112" width="14.85546875" style="117" customWidth="1"/>
    <col min="15113" max="15113" width="14.28515625" style="117" customWidth="1"/>
    <col min="15114" max="15114" width="11.28515625" style="117" customWidth="1"/>
    <col min="15115" max="15115" width="36.42578125" style="117" customWidth="1"/>
    <col min="15116" max="15116" width="17.7109375" style="117" customWidth="1"/>
    <col min="15117" max="15117" width="10.28515625" style="117" customWidth="1"/>
    <col min="15118" max="15360" width="11.42578125" style="117"/>
    <col min="15361" max="15361" width="31.28515625" style="117" customWidth="1"/>
    <col min="15362" max="15362" width="35.7109375" style="117" customWidth="1"/>
    <col min="15363" max="15363" width="36.7109375" style="117" customWidth="1"/>
    <col min="15364" max="15364" width="20.42578125" style="117" customWidth="1"/>
    <col min="15365" max="15366" width="19.140625" style="117" customWidth="1"/>
    <col min="15367" max="15367" width="11.7109375" style="117" customWidth="1"/>
    <col min="15368" max="15368" width="14.85546875" style="117" customWidth="1"/>
    <col min="15369" max="15369" width="14.28515625" style="117" customWidth="1"/>
    <col min="15370" max="15370" width="11.28515625" style="117" customWidth="1"/>
    <col min="15371" max="15371" width="36.42578125" style="117" customWidth="1"/>
    <col min="15372" max="15372" width="17.7109375" style="117" customWidth="1"/>
    <col min="15373" max="15373" width="10.28515625" style="117" customWidth="1"/>
    <col min="15374" max="15616" width="11.42578125" style="117"/>
    <col min="15617" max="15617" width="31.28515625" style="117" customWidth="1"/>
    <col min="15618" max="15618" width="35.7109375" style="117" customWidth="1"/>
    <col min="15619" max="15619" width="36.7109375" style="117" customWidth="1"/>
    <col min="15620" max="15620" width="20.42578125" style="117" customWidth="1"/>
    <col min="15621" max="15622" width="19.140625" style="117" customWidth="1"/>
    <col min="15623" max="15623" width="11.7109375" style="117" customWidth="1"/>
    <col min="15624" max="15624" width="14.85546875" style="117" customWidth="1"/>
    <col min="15625" max="15625" width="14.28515625" style="117" customWidth="1"/>
    <col min="15626" max="15626" width="11.28515625" style="117" customWidth="1"/>
    <col min="15627" max="15627" width="36.42578125" style="117" customWidth="1"/>
    <col min="15628" max="15628" width="17.7109375" style="117" customWidth="1"/>
    <col min="15629" max="15629" width="10.28515625" style="117" customWidth="1"/>
    <col min="15630" max="15872" width="11.42578125" style="117"/>
    <col min="15873" max="15873" width="31.28515625" style="117" customWidth="1"/>
    <col min="15874" max="15874" width="35.7109375" style="117" customWidth="1"/>
    <col min="15875" max="15875" width="36.7109375" style="117" customWidth="1"/>
    <col min="15876" max="15876" width="20.42578125" style="117" customWidth="1"/>
    <col min="15877" max="15878" width="19.140625" style="117" customWidth="1"/>
    <col min="15879" max="15879" width="11.7109375" style="117" customWidth="1"/>
    <col min="15880" max="15880" width="14.85546875" style="117" customWidth="1"/>
    <col min="15881" max="15881" width="14.28515625" style="117" customWidth="1"/>
    <col min="15882" max="15882" width="11.28515625" style="117" customWidth="1"/>
    <col min="15883" max="15883" width="36.42578125" style="117" customWidth="1"/>
    <col min="15884" max="15884" width="17.7109375" style="117" customWidth="1"/>
    <col min="15885" max="15885" width="10.28515625" style="117" customWidth="1"/>
    <col min="15886" max="16128" width="11.42578125" style="117"/>
    <col min="16129" max="16129" width="31.28515625" style="117" customWidth="1"/>
    <col min="16130" max="16130" width="35.7109375" style="117" customWidth="1"/>
    <col min="16131" max="16131" width="36.7109375" style="117" customWidth="1"/>
    <col min="16132" max="16132" width="20.42578125" style="117" customWidth="1"/>
    <col min="16133" max="16134" width="19.140625" style="117" customWidth="1"/>
    <col min="16135" max="16135" width="11.7109375" style="117" customWidth="1"/>
    <col min="16136" max="16136" width="14.85546875" style="117" customWidth="1"/>
    <col min="16137" max="16137" width="14.28515625" style="117" customWidth="1"/>
    <col min="16138" max="16138" width="11.28515625" style="117" customWidth="1"/>
    <col min="16139" max="16139" width="36.42578125" style="117" customWidth="1"/>
    <col min="16140" max="16140" width="17.7109375" style="117" customWidth="1"/>
    <col min="16141" max="16141" width="10.28515625" style="117" customWidth="1"/>
    <col min="16142" max="16384" width="11.42578125" style="117"/>
  </cols>
  <sheetData>
    <row r="1" spans="1:13" ht="42" customHeight="1" x14ac:dyDescent="0.2">
      <c r="A1" s="798"/>
      <c r="B1" s="799"/>
      <c r="C1" s="799"/>
      <c r="D1" s="799"/>
      <c r="E1" s="799"/>
      <c r="F1" s="799"/>
      <c r="G1" s="799"/>
      <c r="H1" s="799"/>
      <c r="I1" s="799"/>
      <c r="J1" s="799"/>
      <c r="K1" s="799"/>
      <c r="L1" s="799"/>
      <c r="M1" s="800"/>
    </row>
    <row r="2" spans="1:13" x14ac:dyDescent="0.2">
      <c r="A2" s="801"/>
      <c r="B2" s="802"/>
      <c r="C2" s="802"/>
      <c r="D2" s="802"/>
      <c r="E2" s="802"/>
      <c r="F2" s="802"/>
      <c r="G2" s="802"/>
      <c r="H2" s="802"/>
      <c r="I2" s="802"/>
      <c r="J2" s="802"/>
      <c r="K2" s="802"/>
      <c r="L2" s="802"/>
      <c r="M2" s="803"/>
    </row>
    <row r="3" spans="1:13" ht="10.5" customHeight="1" thickBot="1" x14ac:dyDescent="0.25">
      <c r="A3" s="804"/>
      <c r="B3" s="805"/>
      <c r="C3" s="805"/>
      <c r="D3" s="805"/>
      <c r="E3" s="802"/>
      <c r="F3" s="802"/>
      <c r="G3" s="802"/>
      <c r="H3" s="802"/>
      <c r="I3" s="802"/>
      <c r="J3" s="802"/>
      <c r="K3" s="802"/>
      <c r="L3" s="802"/>
      <c r="M3" s="803"/>
    </row>
    <row r="4" spans="1:13" hidden="1" x14ac:dyDescent="0.2">
      <c r="A4" s="849"/>
      <c r="B4" s="807"/>
      <c r="C4" s="807"/>
      <c r="D4" s="807"/>
      <c r="E4" s="807"/>
      <c r="F4" s="807"/>
      <c r="G4" s="807"/>
      <c r="H4" s="807"/>
      <c r="I4" s="807"/>
      <c r="J4" s="807"/>
      <c r="K4" s="807"/>
      <c r="L4" s="807"/>
      <c r="M4" s="850"/>
    </row>
    <row r="5" spans="1:13" ht="39" customHeight="1" thickBot="1" x14ac:dyDescent="0.25">
      <c r="A5" s="847" t="s">
        <v>0</v>
      </c>
      <c r="B5" s="808"/>
      <c r="C5" s="808"/>
      <c r="D5" s="808"/>
      <c r="E5" s="808"/>
      <c r="F5" s="808"/>
      <c r="G5" s="808"/>
      <c r="H5" s="808"/>
      <c r="I5" s="808"/>
      <c r="J5" s="808"/>
      <c r="K5" s="808"/>
      <c r="L5" s="808"/>
      <c r="M5" s="848"/>
    </row>
    <row r="6" spans="1:13" ht="21.75" customHeight="1" x14ac:dyDescent="0.2">
      <c r="A6" s="810" t="s">
        <v>1</v>
      </c>
      <c r="B6" s="812" t="s">
        <v>2</v>
      </c>
      <c r="C6" s="812" t="s">
        <v>3</v>
      </c>
      <c r="D6" s="812" t="s">
        <v>4</v>
      </c>
      <c r="E6" s="814" t="s">
        <v>5</v>
      </c>
      <c r="F6" s="814" t="s">
        <v>6</v>
      </c>
      <c r="G6" s="816" t="s">
        <v>7</v>
      </c>
      <c r="H6" s="817"/>
      <c r="I6" s="814" t="s">
        <v>8</v>
      </c>
      <c r="J6" s="814" t="s">
        <v>9</v>
      </c>
      <c r="K6" s="818" t="s">
        <v>10</v>
      </c>
      <c r="L6" s="820" t="s">
        <v>11</v>
      </c>
      <c r="M6" s="821"/>
    </row>
    <row r="7" spans="1:13" ht="40.5" customHeight="1" thickBot="1" x14ac:dyDescent="0.25">
      <c r="A7" s="811"/>
      <c r="B7" s="813"/>
      <c r="C7" s="813"/>
      <c r="D7" s="813"/>
      <c r="E7" s="815"/>
      <c r="F7" s="815"/>
      <c r="G7" s="157" t="s">
        <v>12</v>
      </c>
      <c r="H7" s="157" t="s">
        <v>13</v>
      </c>
      <c r="I7" s="815"/>
      <c r="J7" s="815"/>
      <c r="K7" s="819"/>
      <c r="L7" s="822"/>
      <c r="M7" s="823"/>
    </row>
    <row r="8" spans="1:13" ht="179.25" customHeight="1" x14ac:dyDescent="0.2">
      <c r="A8" s="158" t="s">
        <v>355</v>
      </c>
      <c r="B8" s="159" t="s">
        <v>356</v>
      </c>
      <c r="C8" s="160" t="s">
        <v>970</v>
      </c>
      <c r="D8" s="159" t="s">
        <v>357</v>
      </c>
      <c r="E8" s="159" t="s">
        <v>358</v>
      </c>
      <c r="F8" s="159" t="s">
        <v>359</v>
      </c>
      <c r="G8" s="438">
        <v>42773</v>
      </c>
      <c r="H8" s="140">
        <v>43100</v>
      </c>
      <c r="I8" s="140">
        <v>43100</v>
      </c>
      <c r="J8" s="163">
        <f>1411/1411</f>
        <v>1</v>
      </c>
      <c r="K8" s="159" t="s">
        <v>360</v>
      </c>
      <c r="L8" s="830"/>
      <c r="M8" s="846"/>
    </row>
    <row r="9" spans="1:13" s="136" customFormat="1" ht="183.75" customHeight="1" x14ac:dyDescent="0.2">
      <c r="A9" s="164" t="s">
        <v>361</v>
      </c>
      <c r="B9" s="165" t="s">
        <v>362</v>
      </c>
      <c r="C9" s="166" t="s">
        <v>363</v>
      </c>
      <c r="D9" s="165" t="s">
        <v>357</v>
      </c>
      <c r="E9" s="165" t="s">
        <v>364</v>
      </c>
      <c r="F9" s="159" t="s">
        <v>365</v>
      </c>
      <c r="G9" s="168">
        <v>42773</v>
      </c>
      <c r="H9" s="168">
        <v>43100</v>
      </c>
      <c r="I9" s="140">
        <v>43100</v>
      </c>
      <c r="J9" s="169">
        <v>1</v>
      </c>
      <c r="K9" s="437" t="s">
        <v>366</v>
      </c>
      <c r="L9" s="826" t="s">
        <v>966</v>
      </c>
      <c r="M9" s="852"/>
    </row>
    <row r="10" spans="1:13" s="136" customFormat="1" ht="320.25" customHeight="1" x14ac:dyDescent="0.2">
      <c r="A10" s="164" t="s">
        <v>367</v>
      </c>
      <c r="B10" s="165" t="s">
        <v>368</v>
      </c>
      <c r="C10" s="137" t="s">
        <v>369</v>
      </c>
      <c r="D10" s="165" t="s">
        <v>357</v>
      </c>
      <c r="E10" s="165" t="s">
        <v>370</v>
      </c>
      <c r="F10" s="159" t="s">
        <v>365</v>
      </c>
      <c r="G10" s="171">
        <v>42773</v>
      </c>
      <c r="H10" s="171">
        <v>43100</v>
      </c>
      <c r="I10" s="162">
        <v>43100</v>
      </c>
      <c r="J10" s="172">
        <v>1</v>
      </c>
      <c r="K10" s="170" t="s">
        <v>371</v>
      </c>
      <c r="L10" s="826" t="s">
        <v>966</v>
      </c>
      <c r="M10" s="852"/>
    </row>
    <row r="11" spans="1:13" s="136" customFormat="1" ht="132.75" customHeight="1" x14ac:dyDescent="0.2">
      <c r="A11" s="164" t="s">
        <v>372</v>
      </c>
      <c r="B11" s="165" t="s">
        <v>373</v>
      </c>
      <c r="C11" s="166" t="s">
        <v>971</v>
      </c>
      <c r="D11" s="165" t="s">
        <v>357</v>
      </c>
      <c r="E11" s="165" t="s">
        <v>374</v>
      </c>
      <c r="F11" s="165" t="s">
        <v>375</v>
      </c>
      <c r="G11" s="168">
        <v>42773</v>
      </c>
      <c r="H11" s="168">
        <v>43100</v>
      </c>
      <c r="I11" s="140">
        <v>43100</v>
      </c>
      <c r="J11" s="169">
        <v>1</v>
      </c>
      <c r="K11" s="170" t="s">
        <v>376</v>
      </c>
      <c r="L11" s="826" t="s">
        <v>966</v>
      </c>
      <c r="M11" s="852"/>
    </row>
    <row r="12" spans="1:13" s="136" customFormat="1" ht="111" customHeight="1" x14ac:dyDescent="0.2">
      <c r="A12" s="173" t="s">
        <v>377</v>
      </c>
      <c r="B12" s="129" t="s">
        <v>378</v>
      </c>
      <c r="C12" s="129" t="s">
        <v>972</v>
      </c>
      <c r="D12" s="129" t="s">
        <v>357</v>
      </c>
      <c r="E12" s="129" t="s">
        <v>379</v>
      </c>
      <c r="F12" s="129" t="s">
        <v>380</v>
      </c>
      <c r="G12" s="167">
        <v>42773</v>
      </c>
      <c r="H12" s="168">
        <v>43100</v>
      </c>
      <c r="I12" s="162">
        <v>43100</v>
      </c>
      <c r="J12" s="135">
        <v>0.95</v>
      </c>
      <c r="K12" s="170" t="s">
        <v>381</v>
      </c>
      <c r="L12" s="826" t="s">
        <v>967</v>
      </c>
      <c r="M12" s="852"/>
    </row>
    <row r="13" spans="1:13" s="136" customFormat="1" ht="23.25" customHeight="1" x14ac:dyDescent="0.2">
      <c r="A13" s="173"/>
      <c r="B13" s="129"/>
      <c r="C13" s="129"/>
      <c r="D13" s="129"/>
      <c r="E13" s="129"/>
      <c r="F13" s="130"/>
      <c r="G13" s="165"/>
      <c r="H13" s="152"/>
      <c r="I13" s="170"/>
      <c r="J13" s="135">
        <f>SUM(J8:J12)/5</f>
        <v>0.99</v>
      </c>
      <c r="K13" s="170"/>
      <c r="L13" s="826"/>
      <c r="M13" s="852"/>
    </row>
    <row r="14" spans="1:13" ht="29.25" customHeight="1" x14ac:dyDescent="0.2">
      <c r="A14" s="174" t="s">
        <v>51</v>
      </c>
      <c r="B14" s="844" t="s">
        <v>968</v>
      </c>
      <c r="C14" s="844"/>
      <c r="D14" s="844"/>
      <c r="E14" s="149"/>
      <c r="F14" s="153"/>
      <c r="G14" s="149"/>
      <c r="H14" s="175"/>
      <c r="I14" s="145"/>
      <c r="J14" s="176"/>
      <c r="K14" s="176"/>
      <c r="L14" s="176"/>
      <c r="M14" s="177"/>
    </row>
    <row r="15" spans="1:13" ht="18.75" customHeight="1" x14ac:dyDescent="0.2">
      <c r="A15" s="178"/>
      <c r="B15" s="149"/>
      <c r="C15" s="149"/>
      <c r="D15" s="149"/>
      <c r="E15" s="149"/>
      <c r="F15" s="153"/>
      <c r="G15" s="149"/>
      <c r="H15" s="179"/>
      <c r="I15" s="148"/>
      <c r="J15" s="148"/>
      <c r="K15" s="148"/>
      <c r="L15" s="148"/>
      <c r="M15" s="180"/>
    </row>
    <row r="16" spans="1:13" ht="18" customHeight="1" thickBot="1" x14ac:dyDescent="0.25">
      <c r="A16" s="174" t="s">
        <v>52</v>
      </c>
      <c r="B16" s="796" t="s">
        <v>969</v>
      </c>
      <c r="C16" s="845"/>
      <c r="D16" s="149"/>
      <c r="E16" s="149"/>
      <c r="F16" s="153"/>
      <c r="G16" s="149"/>
      <c r="H16" s="175" t="s">
        <v>53</v>
      </c>
      <c r="I16" s="149"/>
      <c r="J16" s="796" t="s">
        <v>973</v>
      </c>
      <c r="K16" s="796"/>
      <c r="L16" s="149"/>
      <c r="M16" s="149"/>
    </row>
    <row r="17" spans="1:13" ht="13.5" thickTop="1" x14ac:dyDescent="0.2">
      <c r="A17" s="178"/>
      <c r="B17" s="149"/>
      <c r="C17" s="149"/>
      <c r="D17" s="149"/>
      <c r="E17" s="149"/>
      <c r="F17" s="153"/>
      <c r="G17" s="149"/>
      <c r="H17" s="181"/>
      <c r="I17" s="149"/>
      <c r="J17" s="149"/>
      <c r="K17" s="149"/>
      <c r="L17" s="149"/>
      <c r="M17" s="180"/>
    </row>
    <row r="18" spans="1:13" ht="11.25" customHeight="1" x14ac:dyDescent="0.2">
      <c r="A18" s="178"/>
      <c r="B18" s="149"/>
      <c r="C18" s="149"/>
      <c r="D18" s="149"/>
      <c r="E18" s="149"/>
      <c r="F18" s="153"/>
      <c r="G18" s="149"/>
      <c r="H18" s="153"/>
      <c r="I18" s="149"/>
      <c r="J18" s="149"/>
      <c r="K18" s="149"/>
      <c r="L18" s="829" t="s">
        <v>54</v>
      </c>
      <c r="M18" s="851"/>
    </row>
    <row r="19" spans="1:13" x14ac:dyDescent="0.2">
      <c r="A19" s="178"/>
      <c r="B19" s="149"/>
      <c r="C19" s="149"/>
      <c r="D19" s="149"/>
      <c r="E19" s="149"/>
      <c r="F19" s="153"/>
      <c r="G19" s="149"/>
      <c r="H19" s="153"/>
      <c r="I19" s="149"/>
      <c r="J19" s="149"/>
      <c r="K19" s="149"/>
      <c r="L19" s="149"/>
      <c r="M19" s="180"/>
    </row>
    <row r="20" spans="1:13" x14ac:dyDescent="0.2">
      <c r="A20" s="178"/>
      <c r="B20" s="149"/>
      <c r="C20" s="149"/>
      <c r="D20" s="149"/>
      <c r="E20" s="149"/>
      <c r="F20" s="153"/>
      <c r="G20" s="149"/>
      <c r="H20" s="153"/>
      <c r="I20" s="149"/>
      <c r="J20" s="149"/>
      <c r="K20" s="149"/>
      <c r="L20" s="149"/>
      <c r="M20" s="180"/>
    </row>
    <row r="21" spans="1:13" x14ac:dyDescent="0.2">
      <c r="A21" s="182"/>
      <c r="B21" s="151"/>
      <c r="C21" s="151"/>
      <c r="D21" s="151"/>
      <c r="E21" s="151"/>
      <c r="F21" s="183"/>
      <c r="G21" s="151"/>
      <c r="H21" s="183"/>
      <c r="I21" s="151"/>
      <c r="J21" s="151"/>
      <c r="K21" s="151"/>
      <c r="L21" s="151"/>
      <c r="M21" s="184"/>
    </row>
    <row r="22" spans="1:13" x14ac:dyDescent="0.2">
      <c r="A22" s="178"/>
      <c r="B22" s="149"/>
      <c r="C22" s="149"/>
      <c r="D22" s="149"/>
      <c r="E22" s="149"/>
      <c r="F22" s="153"/>
      <c r="G22" s="149"/>
      <c r="H22" s="153"/>
      <c r="I22" s="149"/>
      <c r="J22" s="149"/>
      <c r="K22" s="149"/>
      <c r="L22" s="149"/>
      <c r="M22" s="180"/>
    </row>
    <row r="23" spans="1:13" x14ac:dyDescent="0.2">
      <c r="A23" s="185"/>
      <c r="B23" s="186"/>
      <c r="C23" s="186"/>
      <c r="D23" s="186"/>
      <c r="E23" s="186"/>
      <c r="F23" s="181"/>
      <c r="G23" s="186"/>
      <c r="H23" s="181"/>
      <c r="I23" s="186"/>
      <c r="J23" s="186"/>
      <c r="K23" s="186"/>
      <c r="L23" s="186"/>
      <c r="M23" s="187"/>
    </row>
    <row r="24" spans="1:13" ht="7.5" customHeight="1" x14ac:dyDescent="0.2">
      <c r="A24" s="185"/>
      <c r="B24" s="186"/>
      <c r="C24" s="186"/>
      <c r="D24" s="186"/>
      <c r="E24" s="186"/>
      <c r="F24" s="181"/>
      <c r="G24" s="186"/>
      <c r="H24" s="181"/>
      <c r="I24" s="186"/>
      <c r="J24" s="186"/>
      <c r="K24" s="186"/>
      <c r="L24" s="186"/>
      <c r="M24" s="187"/>
    </row>
    <row r="25" spans="1:13" hidden="1" x14ac:dyDescent="0.2">
      <c r="A25" s="185"/>
      <c r="B25" s="186"/>
      <c r="C25" s="186"/>
      <c r="D25" s="186"/>
      <c r="E25" s="186"/>
      <c r="F25" s="181"/>
      <c r="G25" s="186"/>
      <c r="H25" s="181"/>
      <c r="I25" s="186"/>
      <c r="J25" s="186"/>
      <c r="K25" s="186"/>
      <c r="L25" s="186"/>
      <c r="M25" s="187"/>
    </row>
    <row r="26" spans="1:13" ht="13.5" hidden="1" thickBot="1" x14ac:dyDescent="0.25">
      <c r="A26" s="188"/>
      <c r="B26" s="189"/>
      <c r="C26" s="189"/>
      <c r="D26" s="189"/>
      <c r="E26" s="189"/>
      <c r="F26" s="190"/>
      <c r="G26" s="189"/>
      <c r="H26" s="190"/>
      <c r="I26" s="189"/>
      <c r="J26" s="189"/>
      <c r="K26" s="189"/>
      <c r="L26" s="189"/>
      <c r="M26" s="191"/>
    </row>
  </sheetData>
  <mergeCells count="24">
    <mergeCell ref="K6:K7"/>
    <mergeCell ref="L6:M7"/>
    <mergeCell ref="L18:M18"/>
    <mergeCell ref="L9:M9"/>
    <mergeCell ref="L10:M10"/>
    <mergeCell ref="L11:M11"/>
    <mergeCell ref="L12:M12"/>
    <mergeCell ref="L13:M13"/>
    <mergeCell ref="B14:D14"/>
    <mergeCell ref="B16:C16"/>
    <mergeCell ref="J16:K16"/>
    <mergeCell ref="L8:M8"/>
    <mergeCell ref="A1:M3"/>
    <mergeCell ref="A5:M5"/>
    <mergeCell ref="A4:M4"/>
    <mergeCell ref="A6:A7"/>
    <mergeCell ref="B6:B7"/>
    <mergeCell ref="C6:C7"/>
    <mergeCell ref="D6:D7"/>
    <mergeCell ref="E6:E7"/>
    <mergeCell ref="F6:F7"/>
    <mergeCell ref="G6:H6"/>
    <mergeCell ref="I6:I7"/>
    <mergeCell ref="J6:J7"/>
  </mergeCells>
  <printOptions horizontalCentered="1"/>
  <pageMargins left="0.51181102362204722" right="0.51181102362204722" top="0.74803149606299213" bottom="0.55118110236220474" header="0.31496062992125984" footer="0.31496062992125984"/>
  <pageSetup paperSize="122" scale="60" fitToWidth="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opLeftCell="A13" zoomScale="82" zoomScaleNormal="82" workbookViewId="0">
      <selection activeCell="F5" sqref="F5:F6"/>
    </sheetView>
  </sheetViews>
  <sheetFormatPr baseColWidth="10" defaultRowHeight="12.75" x14ac:dyDescent="0.2"/>
  <cols>
    <col min="1" max="1" width="25.7109375" style="117" customWidth="1"/>
    <col min="2" max="2" width="20" style="117" customWidth="1"/>
    <col min="3" max="3" width="24.28515625" style="117" customWidth="1"/>
    <col min="4" max="4" width="15.5703125" style="117" customWidth="1"/>
    <col min="5" max="5" width="19.42578125" style="117" customWidth="1"/>
    <col min="6" max="6" width="19.5703125" style="117" customWidth="1"/>
    <col min="7" max="7" width="14.140625" style="117" customWidth="1"/>
    <col min="8" max="8" width="14.28515625" style="117" customWidth="1"/>
    <col min="9" max="9" width="14.7109375" style="117" customWidth="1"/>
    <col min="10" max="10" width="10.42578125" style="117" customWidth="1"/>
    <col min="11" max="11" width="18" style="117" customWidth="1"/>
    <col min="12" max="12" width="15.5703125" style="117" customWidth="1"/>
    <col min="13" max="13" width="10.42578125" style="117" customWidth="1"/>
    <col min="14" max="256" width="11.42578125" style="117"/>
    <col min="257" max="257" width="26" style="117" customWidth="1"/>
    <col min="258" max="258" width="47.7109375" style="117" customWidth="1"/>
    <col min="259" max="259" width="29" style="117" customWidth="1"/>
    <col min="260" max="260" width="20.28515625" style="117" customWidth="1"/>
    <col min="261" max="261" width="27.85546875" style="117" customWidth="1"/>
    <col min="262" max="262" width="19.5703125" style="117" customWidth="1"/>
    <col min="263" max="263" width="14.140625" style="117" customWidth="1"/>
    <col min="264" max="264" width="17.85546875" style="117" customWidth="1"/>
    <col min="265" max="265" width="17.28515625" style="117" customWidth="1"/>
    <col min="266" max="266" width="24.5703125" style="117" customWidth="1"/>
    <col min="267" max="267" width="37.85546875" style="117" customWidth="1"/>
    <col min="268" max="268" width="15.5703125" style="117" customWidth="1"/>
    <col min="269" max="269" width="21.7109375" style="117" customWidth="1"/>
    <col min="270" max="512" width="11.42578125" style="117"/>
    <col min="513" max="513" width="26" style="117" customWidth="1"/>
    <col min="514" max="514" width="47.7109375" style="117" customWidth="1"/>
    <col min="515" max="515" width="29" style="117" customWidth="1"/>
    <col min="516" max="516" width="20.28515625" style="117" customWidth="1"/>
    <col min="517" max="517" width="27.85546875" style="117" customWidth="1"/>
    <col min="518" max="518" width="19.5703125" style="117" customWidth="1"/>
    <col min="519" max="519" width="14.140625" style="117" customWidth="1"/>
    <col min="520" max="520" width="17.85546875" style="117" customWidth="1"/>
    <col min="521" max="521" width="17.28515625" style="117" customWidth="1"/>
    <col min="522" max="522" width="24.5703125" style="117" customWidth="1"/>
    <col min="523" max="523" width="37.85546875" style="117" customWidth="1"/>
    <col min="524" max="524" width="15.5703125" style="117" customWidth="1"/>
    <col min="525" max="525" width="21.7109375" style="117" customWidth="1"/>
    <col min="526" max="768" width="11.42578125" style="117"/>
    <col min="769" max="769" width="26" style="117" customWidth="1"/>
    <col min="770" max="770" width="47.7109375" style="117" customWidth="1"/>
    <col min="771" max="771" width="29" style="117" customWidth="1"/>
    <col min="772" max="772" width="20.28515625" style="117" customWidth="1"/>
    <col min="773" max="773" width="27.85546875" style="117" customWidth="1"/>
    <col min="774" max="774" width="19.5703125" style="117" customWidth="1"/>
    <col min="775" max="775" width="14.140625" style="117" customWidth="1"/>
    <col min="776" max="776" width="17.85546875" style="117" customWidth="1"/>
    <col min="777" max="777" width="17.28515625" style="117" customWidth="1"/>
    <col min="778" max="778" width="24.5703125" style="117" customWidth="1"/>
    <col min="779" max="779" width="37.85546875" style="117" customWidth="1"/>
    <col min="780" max="780" width="15.5703125" style="117" customWidth="1"/>
    <col min="781" max="781" width="21.7109375" style="117" customWidth="1"/>
    <col min="782" max="1024" width="11.42578125" style="117"/>
    <col min="1025" max="1025" width="26" style="117" customWidth="1"/>
    <col min="1026" max="1026" width="47.7109375" style="117" customWidth="1"/>
    <col min="1027" max="1027" width="29" style="117" customWidth="1"/>
    <col min="1028" max="1028" width="20.28515625" style="117" customWidth="1"/>
    <col min="1029" max="1029" width="27.85546875" style="117" customWidth="1"/>
    <col min="1030" max="1030" width="19.5703125" style="117" customWidth="1"/>
    <col min="1031" max="1031" width="14.140625" style="117" customWidth="1"/>
    <col min="1032" max="1032" width="17.85546875" style="117" customWidth="1"/>
    <col min="1033" max="1033" width="17.28515625" style="117" customWidth="1"/>
    <col min="1034" max="1034" width="24.5703125" style="117" customWidth="1"/>
    <col min="1035" max="1035" width="37.85546875" style="117" customWidth="1"/>
    <col min="1036" max="1036" width="15.5703125" style="117" customWidth="1"/>
    <col min="1037" max="1037" width="21.7109375" style="117" customWidth="1"/>
    <col min="1038" max="1280" width="11.42578125" style="117"/>
    <col min="1281" max="1281" width="26" style="117" customWidth="1"/>
    <col min="1282" max="1282" width="47.7109375" style="117" customWidth="1"/>
    <col min="1283" max="1283" width="29" style="117" customWidth="1"/>
    <col min="1284" max="1284" width="20.28515625" style="117" customWidth="1"/>
    <col min="1285" max="1285" width="27.85546875" style="117" customWidth="1"/>
    <col min="1286" max="1286" width="19.5703125" style="117" customWidth="1"/>
    <col min="1287" max="1287" width="14.140625" style="117" customWidth="1"/>
    <col min="1288" max="1288" width="17.85546875" style="117" customWidth="1"/>
    <col min="1289" max="1289" width="17.28515625" style="117" customWidth="1"/>
    <col min="1290" max="1290" width="24.5703125" style="117" customWidth="1"/>
    <col min="1291" max="1291" width="37.85546875" style="117" customWidth="1"/>
    <col min="1292" max="1292" width="15.5703125" style="117" customWidth="1"/>
    <col min="1293" max="1293" width="21.7109375" style="117" customWidth="1"/>
    <col min="1294" max="1536" width="11.42578125" style="117"/>
    <col min="1537" max="1537" width="26" style="117" customWidth="1"/>
    <col min="1538" max="1538" width="47.7109375" style="117" customWidth="1"/>
    <col min="1539" max="1539" width="29" style="117" customWidth="1"/>
    <col min="1540" max="1540" width="20.28515625" style="117" customWidth="1"/>
    <col min="1541" max="1541" width="27.85546875" style="117" customWidth="1"/>
    <col min="1542" max="1542" width="19.5703125" style="117" customWidth="1"/>
    <col min="1543" max="1543" width="14.140625" style="117" customWidth="1"/>
    <col min="1544" max="1544" width="17.85546875" style="117" customWidth="1"/>
    <col min="1545" max="1545" width="17.28515625" style="117" customWidth="1"/>
    <col min="1546" max="1546" width="24.5703125" style="117" customWidth="1"/>
    <col min="1547" max="1547" width="37.85546875" style="117" customWidth="1"/>
    <col min="1548" max="1548" width="15.5703125" style="117" customWidth="1"/>
    <col min="1549" max="1549" width="21.7109375" style="117" customWidth="1"/>
    <col min="1550" max="1792" width="11.42578125" style="117"/>
    <col min="1793" max="1793" width="26" style="117" customWidth="1"/>
    <col min="1794" max="1794" width="47.7109375" style="117" customWidth="1"/>
    <col min="1795" max="1795" width="29" style="117" customWidth="1"/>
    <col min="1796" max="1796" width="20.28515625" style="117" customWidth="1"/>
    <col min="1797" max="1797" width="27.85546875" style="117" customWidth="1"/>
    <col min="1798" max="1798" width="19.5703125" style="117" customWidth="1"/>
    <col min="1799" max="1799" width="14.140625" style="117" customWidth="1"/>
    <col min="1800" max="1800" width="17.85546875" style="117" customWidth="1"/>
    <col min="1801" max="1801" width="17.28515625" style="117" customWidth="1"/>
    <col min="1802" max="1802" width="24.5703125" style="117" customWidth="1"/>
    <col min="1803" max="1803" width="37.85546875" style="117" customWidth="1"/>
    <col min="1804" max="1804" width="15.5703125" style="117" customWidth="1"/>
    <col min="1805" max="1805" width="21.7109375" style="117" customWidth="1"/>
    <col min="1806" max="2048" width="11.42578125" style="117"/>
    <col min="2049" max="2049" width="26" style="117" customWidth="1"/>
    <col min="2050" max="2050" width="47.7109375" style="117" customWidth="1"/>
    <col min="2051" max="2051" width="29" style="117" customWidth="1"/>
    <col min="2052" max="2052" width="20.28515625" style="117" customWidth="1"/>
    <col min="2053" max="2053" width="27.85546875" style="117" customWidth="1"/>
    <col min="2054" max="2054" width="19.5703125" style="117" customWidth="1"/>
    <col min="2055" max="2055" width="14.140625" style="117" customWidth="1"/>
    <col min="2056" max="2056" width="17.85546875" style="117" customWidth="1"/>
    <col min="2057" max="2057" width="17.28515625" style="117" customWidth="1"/>
    <col min="2058" max="2058" width="24.5703125" style="117" customWidth="1"/>
    <col min="2059" max="2059" width="37.85546875" style="117" customWidth="1"/>
    <col min="2060" max="2060" width="15.5703125" style="117" customWidth="1"/>
    <col min="2061" max="2061" width="21.7109375" style="117" customWidth="1"/>
    <col min="2062" max="2304" width="11.42578125" style="117"/>
    <col min="2305" max="2305" width="26" style="117" customWidth="1"/>
    <col min="2306" max="2306" width="47.7109375" style="117" customWidth="1"/>
    <col min="2307" max="2307" width="29" style="117" customWidth="1"/>
    <col min="2308" max="2308" width="20.28515625" style="117" customWidth="1"/>
    <col min="2309" max="2309" width="27.85546875" style="117" customWidth="1"/>
    <col min="2310" max="2310" width="19.5703125" style="117" customWidth="1"/>
    <col min="2311" max="2311" width="14.140625" style="117" customWidth="1"/>
    <col min="2312" max="2312" width="17.85546875" style="117" customWidth="1"/>
    <col min="2313" max="2313" width="17.28515625" style="117" customWidth="1"/>
    <col min="2314" max="2314" width="24.5703125" style="117" customWidth="1"/>
    <col min="2315" max="2315" width="37.85546875" style="117" customWidth="1"/>
    <col min="2316" max="2316" width="15.5703125" style="117" customWidth="1"/>
    <col min="2317" max="2317" width="21.7109375" style="117" customWidth="1"/>
    <col min="2318" max="2560" width="11.42578125" style="117"/>
    <col min="2561" max="2561" width="26" style="117" customWidth="1"/>
    <col min="2562" max="2562" width="47.7109375" style="117" customWidth="1"/>
    <col min="2563" max="2563" width="29" style="117" customWidth="1"/>
    <col min="2564" max="2564" width="20.28515625" style="117" customWidth="1"/>
    <col min="2565" max="2565" width="27.85546875" style="117" customWidth="1"/>
    <col min="2566" max="2566" width="19.5703125" style="117" customWidth="1"/>
    <col min="2567" max="2567" width="14.140625" style="117" customWidth="1"/>
    <col min="2568" max="2568" width="17.85546875" style="117" customWidth="1"/>
    <col min="2569" max="2569" width="17.28515625" style="117" customWidth="1"/>
    <col min="2570" max="2570" width="24.5703125" style="117" customWidth="1"/>
    <col min="2571" max="2571" width="37.85546875" style="117" customWidth="1"/>
    <col min="2572" max="2572" width="15.5703125" style="117" customWidth="1"/>
    <col min="2573" max="2573" width="21.7109375" style="117" customWidth="1"/>
    <col min="2574" max="2816" width="11.42578125" style="117"/>
    <col min="2817" max="2817" width="26" style="117" customWidth="1"/>
    <col min="2818" max="2818" width="47.7109375" style="117" customWidth="1"/>
    <col min="2819" max="2819" width="29" style="117" customWidth="1"/>
    <col min="2820" max="2820" width="20.28515625" style="117" customWidth="1"/>
    <col min="2821" max="2821" width="27.85546875" style="117" customWidth="1"/>
    <col min="2822" max="2822" width="19.5703125" style="117" customWidth="1"/>
    <col min="2823" max="2823" width="14.140625" style="117" customWidth="1"/>
    <col min="2824" max="2824" width="17.85546875" style="117" customWidth="1"/>
    <col min="2825" max="2825" width="17.28515625" style="117" customWidth="1"/>
    <col min="2826" max="2826" width="24.5703125" style="117" customWidth="1"/>
    <col min="2827" max="2827" width="37.85546875" style="117" customWidth="1"/>
    <col min="2828" max="2828" width="15.5703125" style="117" customWidth="1"/>
    <col min="2829" max="2829" width="21.7109375" style="117" customWidth="1"/>
    <col min="2830" max="3072" width="11.42578125" style="117"/>
    <col min="3073" max="3073" width="26" style="117" customWidth="1"/>
    <col min="3074" max="3074" width="47.7109375" style="117" customWidth="1"/>
    <col min="3075" max="3075" width="29" style="117" customWidth="1"/>
    <col min="3076" max="3076" width="20.28515625" style="117" customWidth="1"/>
    <col min="3077" max="3077" width="27.85546875" style="117" customWidth="1"/>
    <col min="3078" max="3078" width="19.5703125" style="117" customWidth="1"/>
    <col min="3079" max="3079" width="14.140625" style="117" customWidth="1"/>
    <col min="3080" max="3080" width="17.85546875" style="117" customWidth="1"/>
    <col min="3081" max="3081" width="17.28515625" style="117" customWidth="1"/>
    <col min="3082" max="3082" width="24.5703125" style="117" customWidth="1"/>
    <col min="3083" max="3083" width="37.85546875" style="117" customWidth="1"/>
    <col min="3084" max="3084" width="15.5703125" style="117" customWidth="1"/>
    <col min="3085" max="3085" width="21.7109375" style="117" customWidth="1"/>
    <col min="3086" max="3328" width="11.42578125" style="117"/>
    <col min="3329" max="3329" width="26" style="117" customWidth="1"/>
    <col min="3330" max="3330" width="47.7109375" style="117" customWidth="1"/>
    <col min="3331" max="3331" width="29" style="117" customWidth="1"/>
    <col min="3332" max="3332" width="20.28515625" style="117" customWidth="1"/>
    <col min="3333" max="3333" width="27.85546875" style="117" customWidth="1"/>
    <col min="3334" max="3334" width="19.5703125" style="117" customWidth="1"/>
    <col min="3335" max="3335" width="14.140625" style="117" customWidth="1"/>
    <col min="3336" max="3336" width="17.85546875" style="117" customWidth="1"/>
    <col min="3337" max="3337" width="17.28515625" style="117" customWidth="1"/>
    <col min="3338" max="3338" width="24.5703125" style="117" customWidth="1"/>
    <col min="3339" max="3339" width="37.85546875" style="117" customWidth="1"/>
    <col min="3340" max="3340" width="15.5703125" style="117" customWidth="1"/>
    <col min="3341" max="3341" width="21.7109375" style="117" customWidth="1"/>
    <col min="3342" max="3584" width="11.42578125" style="117"/>
    <col min="3585" max="3585" width="26" style="117" customWidth="1"/>
    <col min="3586" max="3586" width="47.7109375" style="117" customWidth="1"/>
    <col min="3587" max="3587" width="29" style="117" customWidth="1"/>
    <col min="3588" max="3588" width="20.28515625" style="117" customWidth="1"/>
    <col min="3589" max="3589" width="27.85546875" style="117" customWidth="1"/>
    <col min="3590" max="3590" width="19.5703125" style="117" customWidth="1"/>
    <col min="3591" max="3591" width="14.140625" style="117" customWidth="1"/>
    <col min="3592" max="3592" width="17.85546875" style="117" customWidth="1"/>
    <col min="3593" max="3593" width="17.28515625" style="117" customWidth="1"/>
    <col min="3594" max="3594" width="24.5703125" style="117" customWidth="1"/>
    <col min="3595" max="3595" width="37.85546875" style="117" customWidth="1"/>
    <col min="3596" max="3596" width="15.5703125" style="117" customWidth="1"/>
    <col min="3597" max="3597" width="21.7109375" style="117" customWidth="1"/>
    <col min="3598" max="3840" width="11.42578125" style="117"/>
    <col min="3841" max="3841" width="26" style="117" customWidth="1"/>
    <col min="3842" max="3842" width="47.7109375" style="117" customWidth="1"/>
    <col min="3843" max="3843" width="29" style="117" customWidth="1"/>
    <col min="3844" max="3844" width="20.28515625" style="117" customWidth="1"/>
    <col min="3845" max="3845" width="27.85546875" style="117" customWidth="1"/>
    <col min="3846" max="3846" width="19.5703125" style="117" customWidth="1"/>
    <col min="3847" max="3847" width="14.140625" style="117" customWidth="1"/>
    <col min="3848" max="3848" width="17.85546875" style="117" customWidth="1"/>
    <col min="3849" max="3849" width="17.28515625" style="117" customWidth="1"/>
    <col min="3850" max="3850" width="24.5703125" style="117" customWidth="1"/>
    <col min="3851" max="3851" width="37.85546875" style="117" customWidth="1"/>
    <col min="3852" max="3852" width="15.5703125" style="117" customWidth="1"/>
    <col min="3853" max="3853" width="21.7109375" style="117" customWidth="1"/>
    <col min="3854" max="4096" width="11.42578125" style="117"/>
    <col min="4097" max="4097" width="26" style="117" customWidth="1"/>
    <col min="4098" max="4098" width="47.7109375" style="117" customWidth="1"/>
    <col min="4099" max="4099" width="29" style="117" customWidth="1"/>
    <col min="4100" max="4100" width="20.28515625" style="117" customWidth="1"/>
    <col min="4101" max="4101" width="27.85546875" style="117" customWidth="1"/>
    <col min="4102" max="4102" width="19.5703125" style="117" customWidth="1"/>
    <col min="4103" max="4103" width="14.140625" style="117" customWidth="1"/>
    <col min="4104" max="4104" width="17.85546875" style="117" customWidth="1"/>
    <col min="4105" max="4105" width="17.28515625" style="117" customWidth="1"/>
    <col min="4106" max="4106" width="24.5703125" style="117" customWidth="1"/>
    <col min="4107" max="4107" width="37.85546875" style="117" customWidth="1"/>
    <col min="4108" max="4108" width="15.5703125" style="117" customWidth="1"/>
    <col min="4109" max="4109" width="21.7109375" style="117" customWidth="1"/>
    <col min="4110" max="4352" width="11.42578125" style="117"/>
    <col min="4353" max="4353" width="26" style="117" customWidth="1"/>
    <col min="4354" max="4354" width="47.7109375" style="117" customWidth="1"/>
    <col min="4355" max="4355" width="29" style="117" customWidth="1"/>
    <col min="4356" max="4356" width="20.28515625" style="117" customWidth="1"/>
    <col min="4357" max="4357" width="27.85546875" style="117" customWidth="1"/>
    <col min="4358" max="4358" width="19.5703125" style="117" customWidth="1"/>
    <col min="4359" max="4359" width="14.140625" style="117" customWidth="1"/>
    <col min="4360" max="4360" width="17.85546875" style="117" customWidth="1"/>
    <col min="4361" max="4361" width="17.28515625" style="117" customWidth="1"/>
    <col min="4362" max="4362" width="24.5703125" style="117" customWidth="1"/>
    <col min="4363" max="4363" width="37.85546875" style="117" customWidth="1"/>
    <col min="4364" max="4364" width="15.5703125" style="117" customWidth="1"/>
    <col min="4365" max="4365" width="21.7109375" style="117" customWidth="1"/>
    <col min="4366" max="4608" width="11.42578125" style="117"/>
    <col min="4609" max="4609" width="26" style="117" customWidth="1"/>
    <col min="4610" max="4610" width="47.7109375" style="117" customWidth="1"/>
    <col min="4611" max="4611" width="29" style="117" customWidth="1"/>
    <col min="4612" max="4612" width="20.28515625" style="117" customWidth="1"/>
    <col min="4613" max="4613" width="27.85546875" style="117" customWidth="1"/>
    <col min="4614" max="4614" width="19.5703125" style="117" customWidth="1"/>
    <col min="4615" max="4615" width="14.140625" style="117" customWidth="1"/>
    <col min="4616" max="4616" width="17.85546875" style="117" customWidth="1"/>
    <col min="4617" max="4617" width="17.28515625" style="117" customWidth="1"/>
    <col min="4618" max="4618" width="24.5703125" style="117" customWidth="1"/>
    <col min="4619" max="4619" width="37.85546875" style="117" customWidth="1"/>
    <col min="4620" max="4620" width="15.5703125" style="117" customWidth="1"/>
    <col min="4621" max="4621" width="21.7109375" style="117" customWidth="1"/>
    <col min="4622" max="4864" width="11.42578125" style="117"/>
    <col min="4865" max="4865" width="26" style="117" customWidth="1"/>
    <col min="4866" max="4866" width="47.7109375" style="117" customWidth="1"/>
    <col min="4867" max="4867" width="29" style="117" customWidth="1"/>
    <col min="4868" max="4868" width="20.28515625" style="117" customWidth="1"/>
    <col min="4869" max="4869" width="27.85546875" style="117" customWidth="1"/>
    <col min="4870" max="4870" width="19.5703125" style="117" customWidth="1"/>
    <col min="4871" max="4871" width="14.140625" style="117" customWidth="1"/>
    <col min="4872" max="4872" width="17.85546875" style="117" customWidth="1"/>
    <col min="4873" max="4873" width="17.28515625" style="117" customWidth="1"/>
    <col min="4874" max="4874" width="24.5703125" style="117" customWidth="1"/>
    <col min="4875" max="4875" width="37.85546875" style="117" customWidth="1"/>
    <col min="4876" max="4876" width="15.5703125" style="117" customWidth="1"/>
    <col min="4877" max="4877" width="21.7109375" style="117" customWidth="1"/>
    <col min="4878" max="5120" width="11.42578125" style="117"/>
    <col min="5121" max="5121" width="26" style="117" customWidth="1"/>
    <col min="5122" max="5122" width="47.7109375" style="117" customWidth="1"/>
    <col min="5123" max="5123" width="29" style="117" customWidth="1"/>
    <col min="5124" max="5124" width="20.28515625" style="117" customWidth="1"/>
    <col min="5125" max="5125" width="27.85546875" style="117" customWidth="1"/>
    <col min="5126" max="5126" width="19.5703125" style="117" customWidth="1"/>
    <col min="5127" max="5127" width="14.140625" style="117" customWidth="1"/>
    <col min="5128" max="5128" width="17.85546875" style="117" customWidth="1"/>
    <col min="5129" max="5129" width="17.28515625" style="117" customWidth="1"/>
    <col min="5130" max="5130" width="24.5703125" style="117" customWidth="1"/>
    <col min="5131" max="5131" width="37.85546875" style="117" customWidth="1"/>
    <col min="5132" max="5132" width="15.5703125" style="117" customWidth="1"/>
    <col min="5133" max="5133" width="21.7109375" style="117" customWidth="1"/>
    <col min="5134" max="5376" width="11.42578125" style="117"/>
    <col min="5377" max="5377" width="26" style="117" customWidth="1"/>
    <col min="5378" max="5378" width="47.7109375" style="117" customWidth="1"/>
    <col min="5379" max="5379" width="29" style="117" customWidth="1"/>
    <col min="5380" max="5380" width="20.28515625" style="117" customWidth="1"/>
    <col min="5381" max="5381" width="27.85546875" style="117" customWidth="1"/>
    <col min="5382" max="5382" width="19.5703125" style="117" customWidth="1"/>
    <col min="5383" max="5383" width="14.140625" style="117" customWidth="1"/>
    <col min="5384" max="5384" width="17.85546875" style="117" customWidth="1"/>
    <col min="5385" max="5385" width="17.28515625" style="117" customWidth="1"/>
    <col min="5386" max="5386" width="24.5703125" style="117" customWidth="1"/>
    <col min="5387" max="5387" width="37.85546875" style="117" customWidth="1"/>
    <col min="5388" max="5388" width="15.5703125" style="117" customWidth="1"/>
    <col min="5389" max="5389" width="21.7109375" style="117" customWidth="1"/>
    <col min="5390" max="5632" width="11.42578125" style="117"/>
    <col min="5633" max="5633" width="26" style="117" customWidth="1"/>
    <col min="5634" max="5634" width="47.7109375" style="117" customWidth="1"/>
    <col min="5635" max="5635" width="29" style="117" customWidth="1"/>
    <col min="5636" max="5636" width="20.28515625" style="117" customWidth="1"/>
    <col min="5637" max="5637" width="27.85546875" style="117" customWidth="1"/>
    <col min="5638" max="5638" width="19.5703125" style="117" customWidth="1"/>
    <col min="5639" max="5639" width="14.140625" style="117" customWidth="1"/>
    <col min="5640" max="5640" width="17.85546875" style="117" customWidth="1"/>
    <col min="5641" max="5641" width="17.28515625" style="117" customWidth="1"/>
    <col min="5642" max="5642" width="24.5703125" style="117" customWidth="1"/>
    <col min="5643" max="5643" width="37.85546875" style="117" customWidth="1"/>
    <col min="5644" max="5644" width="15.5703125" style="117" customWidth="1"/>
    <col min="5645" max="5645" width="21.7109375" style="117" customWidth="1"/>
    <col min="5646" max="5888" width="11.42578125" style="117"/>
    <col min="5889" max="5889" width="26" style="117" customWidth="1"/>
    <col min="5890" max="5890" width="47.7109375" style="117" customWidth="1"/>
    <col min="5891" max="5891" width="29" style="117" customWidth="1"/>
    <col min="5892" max="5892" width="20.28515625" style="117" customWidth="1"/>
    <col min="5893" max="5893" width="27.85546875" style="117" customWidth="1"/>
    <col min="5894" max="5894" width="19.5703125" style="117" customWidth="1"/>
    <col min="5895" max="5895" width="14.140625" style="117" customWidth="1"/>
    <col min="5896" max="5896" width="17.85546875" style="117" customWidth="1"/>
    <col min="5897" max="5897" width="17.28515625" style="117" customWidth="1"/>
    <col min="5898" max="5898" width="24.5703125" style="117" customWidth="1"/>
    <col min="5899" max="5899" width="37.85546875" style="117" customWidth="1"/>
    <col min="5900" max="5900" width="15.5703125" style="117" customWidth="1"/>
    <col min="5901" max="5901" width="21.7109375" style="117" customWidth="1"/>
    <col min="5902" max="6144" width="11.42578125" style="117"/>
    <col min="6145" max="6145" width="26" style="117" customWidth="1"/>
    <col min="6146" max="6146" width="47.7109375" style="117" customWidth="1"/>
    <col min="6147" max="6147" width="29" style="117" customWidth="1"/>
    <col min="6148" max="6148" width="20.28515625" style="117" customWidth="1"/>
    <col min="6149" max="6149" width="27.85546875" style="117" customWidth="1"/>
    <col min="6150" max="6150" width="19.5703125" style="117" customWidth="1"/>
    <col min="6151" max="6151" width="14.140625" style="117" customWidth="1"/>
    <col min="6152" max="6152" width="17.85546875" style="117" customWidth="1"/>
    <col min="6153" max="6153" width="17.28515625" style="117" customWidth="1"/>
    <col min="6154" max="6154" width="24.5703125" style="117" customWidth="1"/>
    <col min="6155" max="6155" width="37.85546875" style="117" customWidth="1"/>
    <col min="6156" max="6156" width="15.5703125" style="117" customWidth="1"/>
    <col min="6157" max="6157" width="21.7109375" style="117" customWidth="1"/>
    <col min="6158" max="6400" width="11.42578125" style="117"/>
    <col min="6401" max="6401" width="26" style="117" customWidth="1"/>
    <col min="6402" max="6402" width="47.7109375" style="117" customWidth="1"/>
    <col min="6403" max="6403" width="29" style="117" customWidth="1"/>
    <col min="6404" max="6404" width="20.28515625" style="117" customWidth="1"/>
    <col min="6405" max="6405" width="27.85546875" style="117" customWidth="1"/>
    <col min="6406" max="6406" width="19.5703125" style="117" customWidth="1"/>
    <col min="6407" max="6407" width="14.140625" style="117" customWidth="1"/>
    <col min="6408" max="6408" width="17.85546875" style="117" customWidth="1"/>
    <col min="6409" max="6409" width="17.28515625" style="117" customWidth="1"/>
    <col min="6410" max="6410" width="24.5703125" style="117" customWidth="1"/>
    <col min="6411" max="6411" width="37.85546875" style="117" customWidth="1"/>
    <col min="6412" max="6412" width="15.5703125" style="117" customWidth="1"/>
    <col min="6413" max="6413" width="21.7109375" style="117" customWidth="1"/>
    <col min="6414" max="6656" width="11.42578125" style="117"/>
    <col min="6657" max="6657" width="26" style="117" customWidth="1"/>
    <col min="6658" max="6658" width="47.7109375" style="117" customWidth="1"/>
    <col min="6659" max="6659" width="29" style="117" customWidth="1"/>
    <col min="6660" max="6660" width="20.28515625" style="117" customWidth="1"/>
    <col min="6661" max="6661" width="27.85546875" style="117" customWidth="1"/>
    <col min="6662" max="6662" width="19.5703125" style="117" customWidth="1"/>
    <col min="6663" max="6663" width="14.140625" style="117" customWidth="1"/>
    <col min="6664" max="6664" width="17.85546875" style="117" customWidth="1"/>
    <col min="6665" max="6665" width="17.28515625" style="117" customWidth="1"/>
    <col min="6666" max="6666" width="24.5703125" style="117" customWidth="1"/>
    <col min="6667" max="6667" width="37.85546875" style="117" customWidth="1"/>
    <col min="6668" max="6668" width="15.5703125" style="117" customWidth="1"/>
    <col min="6669" max="6669" width="21.7109375" style="117" customWidth="1"/>
    <col min="6670" max="6912" width="11.42578125" style="117"/>
    <col min="6913" max="6913" width="26" style="117" customWidth="1"/>
    <col min="6914" max="6914" width="47.7109375" style="117" customWidth="1"/>
    <col min="6915" max="6915" width="29" style="117" customWidth="1"/>
    <col min="6916" max="6916" width="20.28515625" style="117" customWidth="1"/>
    <col min="6917" max="6917" width="27.85546875" style="117" customWidth="1"/>
    <col min="6918" max="6918" width="19.5703125" style="117" customWidth="1"/>
    <col min="6919" max="6919" width="14.140625" style="117" customWidth="1"/>
    <col min="6920" max="6920" width="17.85546875" style="117" customWidth="1"/>
    <col min="6921" max="6921" width="17.28515625" style="117" customWidth="1"/>
    <col min="6922" max="6922" width="24.5703125" style="117" customWidth="1"/>
    <col min="6923" max="6923" width="37.85546875" style="117" customWidth="1"/>
    <col min="6924" max="6924" width="15.5703125" style="117" customWidth="1"/>
    <col min="6925" max="6925" width="21.7109375" style="117" customWidth="1"/>
    <col min="6926" max="7168" width="11.42578125" style="117"/>
    <col min="7169" max="7169" width="26" style="117" customWidth="1"/>
    <col min="7170" max="7170" width="47.7109375" style="117" customWidth="1"/>
    <col min="7171" max="7171" width="29" style="117" customWidth="1"/>
    <col min="7172" max="7172" width="20.28515625" style="117" customWidth="1"/>
    <col min="7173" max="7173" width="27.85546875" style="117" customWidth="1"/>
    <col min="7174" max="7174" width="19.5703125" style="117" customWidth="1"/>
    <col min="7175" max="7175" width="14.140625" style="117" customWidth="1"/>
    <col min="7176" max="7176" width="17.85546875" style="117" customWidth="1"/>
    <col min="7177" max="7177" width="17.28515625" style="117" customWidth="1"/>
    <col min="7178" max="7178" width="24.5703125" style="117" customWidth="1"/>
    <col min="7179" max="7179" width="37.85546875" style="117" customWidth="1"/>
    <col min="7180" max="7180" width="15.5703125" style="117" customWidth="1"/>
    <col min="7181" max="7181" width="21.7109375" style="117" customWidth="1"/>
    <col min="7182" max="7424" width="11.42578125" style="117"/>
    <col min="7425" max="7425" width="26" style="117" customWidth="1"/>
    <col min="7426" max="7426" width="47.7109375" style="117" customWidth="1"/>
    <col min="7427" max="7427" width="29" style="117" customWidth="1"/>
    <col min="7428" max="7428" width="20.28515625" style="117" customWidth="1"/>
    <col min="7429" max="7429" width="27.85546875" style="117" customWidth="1"/>
    <col min="7430" max="7430" width="19.5703125" style="117" customWidth="1"/>
    <col min="7431" max="7431" width="14.140625" style="117" customWidth="1"/>
    <col min="7432" max="7432" width="17.85546875" style="117" customWidth="1"/>
    <col min="7433" max="7433" width="17.28515625" style="117" customWidth="1"/>
    <col min="7434" max="7434" width="24.5703125" style="117" customWidth="1"/>
    <col min="7435" max="7435" width="37.85546875" style="117" customWidth="1"/>
    <col min="7436" max="7436" width="15.5703125" style="117" customWidth="1"/>
    <col min="7437" max="7437" width="21.7109375" style="117" customWidth="1"/>
    <col min="7438" max="7680" width="11.42578125" style="117"/>
    <col min="7681" max="7681" width="26" style="117" customWidth="1"/>
    <col min="7682" max="7682" width="47.7109375" style="117" customWidth="1"/>
    <col min="7683" max="7683" width="29" style="117" customWidth="1"/>
    <col min="7684" max="7684" width="20.28515625" style="117" customWidth="1"/>
    <col min="7685" max="7685" width="27.85546875" style="117" customWidth="1"/>
    <col min="7686" max="7686" width="19.5703125" style="117" customWidth="1"/>
    <col min="7687" max="7687" width="14.140625" style="117" customWidth="1"/>
    <col min="7688" max="7688" width="17.85546875" style="117" customWidth="1"/>
    <col min="7689" max="7689" width="17.28515625" style="117" customWidth="1"/>
    <col min="7690" max="7690" width="24.5703125" style="117" customWidth="1"/>
    <col min="7691" max="7691" width="37.85546875" style="117" customWidth="1"/>
    <col min="7692" max="7692" width="15.5703125" style="117" customWidth="1"/>
    <col min="7693" max="7693" width="21.7109375" style="117" customWidth="1"/>
    <col min="7694" max="7936" width="11.42578125" style="117"/>
    <col min="7937" max="7937" width="26" style="117" customWidth="1"/>
    <col min="7938" max="7938" width="47.7109375" style="117" customWidth="1"/>
    <col min="7939" max="7939" width="29" style="117" customWidth="1"/>
    <col min="7940" max="7940" width="20.28515625" style="117" customWidth="1"/>
    <col min="7941" max="7941" width="27.85546875" style="117" customWidth="1"/>
    <col min="7942" max="7942" width="19.5703125" style="117" customWidth="1"/>
    <col min="7943" max="7943" width="14.140625" style="117" customWidth="1"/>
    <col min="7944" max="7944" width="17.85546875" style="117" customWidth="1"/>
    <col min="7945" max="7945" width="17.28515625" style="117" customWidth="1"/>
    <col min="7946" max="7946" width="24.5703125" style="117" customWidth="1"/>
    <col min="7947" max="7947" width="37.85546875" style="117" customWidth="1"/>
    <col min="7948" max="7948" width="15.5703125" style="117" customWidth="1"/>
    <col min="7949" max="7949" width="21.7109375" style="117" customWidth="1"/>
    <col min="7950" max="8192" width="11.42578125" style="117"/>
    <col min="8193" max="8193" width="26" style="117" customWidth="1"/>
    <col min="8194" max="8194" width="47.7109375" style="117" customWidth="1"/>
    <col min="8195" max="8195" width="29" style="117" customWidth="1"/>
    <col min="8196" max="8196" width="20.28515625" style="117" customWidth="1"/>
    <col min="8197" max="8197" width="27.85546875" style="117" customWidth="1"/>
    <col min="8198" max="8198" width="19.5703125" style="117" customWidth="1"/>
    <col min="8199" max="8199" width="14.140625" style="117" customWidth="1"/>
    <col min="8200" max="8200" width="17.85546875" style="117" customWidth="1"/>
    <col min="8201" max="8201" width="17.28515625" style="117" customWidth="1"/>
    <col min="8202" max="8202" width="24.5703125" style="117" customWidth="1"/>
    <col min="8203" max="8203" width="37.85546875" style="117" customWidth="1"/>
    <col min="8204" max="8204" width="15.5703125" style="117" customWidth="1"/>
    <col min="8205" max="8205" width="21.7109375" style="117" customWidth="1"/>
    <col min="8206" max="8448" width="11.42578125" style="117"/>
    <col min="8449" max="8449" width="26" style="117" customWidth="1"/>
    <col min="8450" max="8450" width="47.7109375" style="117" customWidth="1"/>
    <col min="8451" max="8451" width="29" style="117" customWidth="1"/>
    <col min="8452" max="8452" width="20.28515625" style="117" customWidth="1"/>
    <col min="8453" max="8453" width="27.85546875" style="117" customWidth="1"/>
    <col min="8454" max="8454" width="19.5703125" style="117" customWidth="1"/>
    <col min="8455" max="8455" width="14.140625" style="117" customWidth="1"/>
    <col min="8456" max="8456" width="17.85546875" style="117" customWidth="1"/>
    <col min="8457" max="8457" width="17.28515625" style="117" customWidth="1"/>
    <col min="8458" max="8458" width="24.5703125" style="117" customWidth="1"/>
    <col min="8459" max="8459" width="37.85546875" style="117" customWidth="1"/>
    <col min="8460" max="8460" width="15.5703125" style="117" customWidth="1"/>
    <col min="8461" max="8461" width="21.7109375" style="117" customWidth="1"/>
    <col min="8462" max="8704" width="11.42578125" style="117"/>
    <col min="8705" max="8705" width="26" style="117" customWidth="1"/>
    <col min="8706" max="8706" width="47.7109375" style="117" customWidth="1"/>
    <col min="8707" max="8707" width="29" style="117" customWidth="1"/>
    <col min="8708" max="8708" width="20.28515625" style="117" customWidth="1"/>
    <col min="8709" max="8709" width="27.85546875" style="117" customWidth="1"/>
    <col min="8710" max="8710" width="19.5703125" style="117" customWidth="1"/>
    <col min="8711" max="8711" width="14.140625" style="117" customWidth="1"/>
    <col min="8712" max="8712" width="17.85546875" style="117" customWidth="1"/>
    <col min="8713" max="8713" width="17.28515625" style="117" customWidth="1"/>
    <col min="8714" max="8714" width="24.5703125" style="117" customWidth="1"/>
    <col min="8715" max="8715" width="37.85546875" style="117" customWidth="1"/>
    <col min="8716" max="8716" width="15.5703125" style="117" customWidth="1"/>
    <col min="8717" max="8717" width="21.7109375" style="117" customWidth="1"/>
    <col min="8718" max="8960" width="11.42578125" style="117"/>
    <col min="8961" max="8961" width="26" style="117" customWidth="1"/>
    <col min="8962" max="8962" width="47.7109375" style="117" customWidth="1"/>
    <col min="8963" max="8963" width="29" style="117" customWidth="1"/>
    <col min="8964" max="8964" width="20.28515625" style="117" customWidth="1"/>
    <col min="8965" max="8965" width="27.85546875" style="117" customWidth="1"/>
    <col min="8966" max="8966" width="19.5703125" style="117" customWidth="1"/>
    <col min="8967" max="8967" width="14.140625" style="117" customWidth="1"/>
    <col min="8968" max="8968" width="17.85546875" style="117" customWidth="1"/>
    <col min="8969" max="8969" width="17.28515625" style="117" customWidth="1"/>
    <col min="8970" max="8970" width="24.5703125" style="117" customWidth="1"/>
    <col min="8971" max="8971" width="37.85546875" style="117" customWidth="1"/>
    <col min="8972" max="8972" width="15.5703125" style="117" customWidth="1"/>
    <col min="8973" max="8973" width="21.7109375" style="117" customWidth="1"/>
    <col min="8974" max="9216" width="11.42578125" style="117"/>
    <col min="9217" max="9217" width="26" style="117" customWidth="1"/>
    <col min="9218" max="9218" width="47.7109375" style="117" customWidth="1"/>
    <col min="9219" max="9219" width="29" style="117" customWidth="1"/>
    <col min="9220" max="9220" width="20.28515625" style="117" customWidth="1"/>
    <col min="9221" max="9221" width="27.85546875" style="117" customWidth="1"/>
    <col min="9222" max="9222" width="19.5703125" style="117" customWidth="1"/>
    <col min="9223" max="9223" width="14.140625" style="117" customWidth="1"/>
    <col min="9224" max="9224" width="17.85546875" style="117" customWidth="1"/>
    <col min="9225" max="9225" width="17.28515625" style="117" customWidth="1"/>
    <col min="9226" max="9226" width="24.5703125" style="117" customWidth="1"/>
    <col min="9227" max="9227" width="37.85546875" style="117" customWidth="1"/>
    <col min="9228" max="9228" width="15.5703125" style="117" customWidth="1"/>
    <col min="9229" max="9229" width="21.7109375" style="117" customWidth="1"/>
    <col min="9230" max="9472" width="11.42578125" style="117"/>
    <col min="9473" max="9473" width="26" style="117" customWidth="1"/>
    <col min="9474" max="9474" width="47.7109375" style="117" customWidth="1"/>
    <col min="9475" max="9475" width="29" style="117" customWidth="1"/>
    <col min="9476" max="9476" width="20.28515625" style="117" customWidth="1"/>
    <col min="9477" max="9477" width="27.85546875" style="117" customWidth="1"/>
    <col min="9478" max="9478" width="19.5703125" style="117" customWidth="1"/>
    <col min="9479" max="9479" width="14.140625" style="117" customWidth="1"/>
    <col min="9480" max="9480" width="17.85546875" style="117" customWidth="1"/>
    <col min="9481" max="9481" width="17.28515625" style="117" customWidth="1"/>
    <col min="9482" max="9482" width="24.5703125" style="117" customWidth="1"/>
    <col min="9483" max="9483" width="37.85546875" style="117" customWidth="1"/>
    <col min="9484" max="9484" width="15.5703125" style="117" customWidth="1"/>
    <col min="9485" max="9485" width="21.7109375" style="117" customWidth="1"/>
    <col min="9486" max="9728" width="11.42578125" style="117"/>
    <col min="9729" max="9729" width="26" style="117" customWidth="1"/>
    <col min="9730" max="9730" width="47.7109375" style="117" customWidth="1"/>
    <col min="9731" max="9731" width="29" style="117" customWidth="1"/>
    <col min="9732" max="9732" width="20.28515625" style="117" customWidth="1"/>
    <col min="9733" max="9733" width="27.85546875" style="117" customWidth="1"/>
    <col min="9734" max="9734" width="19.5703125" style="117" customWidth="1"/>
    <col min="9735" max="9735" width="14.140625" style="117" customWidth="1"/>
    <col min="9736" max="9736" width="17.85546875" style="117" customWidth="1"/>
    <col min="9737" max="9737" width="17.28515625" style="117" customWidth="1"/>
    <col min="9738" max="9738" width="24.5703125" style="117" customWidth="1"/>
    <col min="9739" max="9739" width="37.85546875" style="117" customWidth="1"/>
    <col min="9740" max="9740" width="15.5703125" style="117" customWidth="1"/>
    <col min="9741" max="9741" width="21.7109375" style="117" customWidth="1"/>
    <col min="9742" max="9984" width="11.42578125" style="117"/>
    <col min="9985" max="9985" width="26" style="117" customWidth="1"/>
    <col min="9986" max="9986" width="47.7109375" style="117" customWidth="1"/>
    <col min="9987" max="9987" width="29" style="117" customWidth="1"/>
    <col min="9988" max="9988" width="20.28515625" style="117" customWidth="1"/>
    <col min="9989" max="9989" width="27.85546875" style="117" customWidth="1"/>
    <col min="9990" max="9990" width="19.5703125" style="117" customWidth="1"/>
    <col min="9991" max="9991" width="14.140625" style="117" customWidth="1"/>
    <col min="9992" max="9992" width="17.85546875" style="117" customWidth="1"/>
    <col min="9993" max="9993" width="17.28515625" style="117" customWidth="1"/>
    <col min="9994" max="9994" width="24.5703125" style="117" customWidth="1"/>
    <col min="9995" max="9995" width="37.85546875" style="117" customWidth="1"/>
    <col min="9996" max="9996" width="15.5703125" style="117" customWidth="1"/>
    <col min="9997" max="9997" width="21.7109375" style="117" customWidth="1"/>
    <col min="9998" max="10240" width="11.42578125" style="117"/>
    <col min="10241" max="10241" width="26" style="117" customWidth="1"/>
    <col min="10242" max="10242" width="47.7109375" style="117" customWidth="1"/>
    <col min="10243" max="10243" width="29" style="117" customWidth="1"/>
    <col min="10244" max="10244" width="20.28515625" style="117" customWidth="1"/>
    <col min="10245" max="10245" width="27.85546875" style="117" customWidth="1"/>
    <col min="10246" max="10246" width="19.5703125" style="117" customWidth="1"/>
    <col min="10247" max="10247" width="14.140625" style="117" customWidth="1"/>
    <col min="10248" max="10248" width="17.85546875" style="117" customWidth="1"/>
    <col min="10249" max="10249" width="17.28515625" style="117" customWidth="1"/>
    <col min="10250" max="10250" width="24.5703125" style="117" customWidth="1"/>
    <col min="10251" max="10251" width="37.85546875" style="117" customWidth="1"/>
    <col min="10252" max="10252" width="15.5703125" style="117" customWidth="1"/>
    <col min="10253" max="10253" width="21.7109375" style="117" customWidth="1"/>
    <col min="10254" max="10496" width="11.42578125" style="117"/>
    <col min="10497" max="10497" width="26" style="117" customWidth="1"/>
    <col min="10498" max="10498" width="47.7109375" style="117" customWidth="1"/>
    <col min="10499" max="10499" width="29" style="117" customWidth="1"/>
    <col min="10500" max="10500" width="20.28515625" style="117" customWidth="1"/>
    <col min="10501" max="10501" width="27.85546875" style="117" customWidth="1"/>
    <col min="10502" max="10502" width="19.5703125" style="117" customWidth="1"/>
    <col min="10503" max="10503" width="14.140625" style="117" customWidth="1"/>
    <col min="10504" max="10504" width="17.85546875" style="117" customWidth="1"/>
    <col min="10505" max="10505" width="17.28515625" style="117" customWidth="1"/>
    <col min="10506" max="10506" width="24.5703125" style="117" customWidth="1"/>
    <col min="10507" max="10507" width="37.85546875" style="117" customWidth="1"/>
    <col min="10508" max="10508" width="15.5703125" style="117" customWidth="1"/>
    <col min="10509" max="10509" width="21.7109375" style="117" customWidth="1"/>
    <col min="10510" max="10752" width="11.42578125" style="117"/>
    <col min="10753" max="10753" width="26" style="117" customWidth="1"/>
    <col min="10754" max="10754" width="47.7109375" style="117" customWidth="1"/>
    <col min="10755" max="10755" width="29" style="117" customWidth="1"/>
    <col min="10756" max="10756" width="20.28515625" style="117" customWidth="1"/>
    <col min="10757" max="10757" width="27.85546875" style="117" customWidth="1"/>
    <col min="10758" max="10758" width="19.5703125" style="117" customWidth="1"/>
    <col min="10759" max="10759" width="14.140625" style="117" customWidth="1"/>
    <col min="10760" max="10760" width="17.85546875" style="117" customWidth="1"/>
    <col min="10761" max="10761" width="17.28515625" style="117" customWidth="1"/>
    <col min="10762" max="10762" width="24.5703125" style="117" customWidth="1"/>
    <col min="10763" max="10763" width="37.85546875" style="117" customWidth="1"/>
    <col min="10764" max="10764" width="15.5703125" style="117" customWidth="1"/>
    <col min="10765" max="10765" width="21.7109375" style="117" customWidth="1"/>
    <col min="10766" max="11008" width="11.42578125" style="117"/>
    <col min="11009" max="11009" width="26" style="117" customWidth="1"/>
    <col min="11010" max="11010" width="47.7109375" style="117" customWidth="1"/>
    <col min="11011" max="11011" width="29" style="117" customWidth="1"/>
    <col min="11012" max="11012" width="20.28515625" style="117" customWidth="1"/>
    <col min="11013" max="11013" width="27.85546875" style="117" customWidth="1"/>
    <col min="11014" max="11014" width="19.5703125" style="117" customWidth="1"/>
    <col min="11015" max="11015" width="14.140625" style="117" customWidth="1"/>
    <col min="11016" max="11016" width="17.85546875" style="117" customWidth="1"/>
    <col min="11017" max="11017" width="17.28515625" style="117" customWidth="1"/>
    <col min="11018" max="11018" width="24.5703125" style="117" customWidth="1"/>
    <col min="11019" max="11019" width="37.85546875" style="117" customWidth="1"/>
    <col min="11020" max="11020" width="15.5703125" style="117" customWidth="1"/>
    <col min="11021" max="11021" width="21.7109375" style="117" customWidth="1"/>
    <col min="11022" max="11264" width="11.42578125" style="117"/>
    <col min="11265" max="11265" width="26" style="117" customWidth="1"/>
    <col min="11266" max="11266" width="47.7109375" style="117" customWidth="1"/>
    <col min="11267" max="11267" width="29" style="117" customWidth="1"/>
    <col min="11268" max="11268" width="20.28515625" style="117" customWidth="1"/>
    <col min="11269" max="11269" width="27.85546875" style="117" customWidth="1"/>
    <col min="11270" max="11270" width="19.5703125" style="117" customWidth="1"/>
    <col min="11271" max="11271" width="14.140625" style="117" customWidth="1"/>
    <col min="11272" max="11272" width="17.85546875" style="117" customWidth="1"/>
    <col min="11273" max="11273" width="17.28515625" style="117" customWidth="1"/>
    <col min="11274" max="11274" width="24.5703125" style="117" customWidth="1"/>
    <col min="11275" max="11275" width="37.85546875" style="117" customWidth="1"/>
    <col min="11276" max="11276" width="15.5703125" style="117" customWidth="1"/>
    <col min="11277" max="11277" width="21.7109375" style="117" customWidth="1"/>
    <col min="11278" max="11520" width="11.42578125" style="117"/>
    <col min="11521" max="11521" width="26" style="117" customWidth="1"/>
    <col min="11522" max="11522" width="47.7109375" style="117" customWidth="1"/>
    <col min="11523" max="11523" width="29" style="117" customWidth="1"/>
    <col min="11524" max="11524" width="20.28515625" style="117" customWidth="1"/>
    <col min="11525" max="11525" width="27.85546875" style="117" customWidth="1"/>
    <col min="11526" max="11526" width="19.5703125" style="117" customWidth="1"/>
    <col min="11527" max="11527" width="14.140625" style="117" customWidth="1"/>
    <col min="11528" max="11528" width="17.85546875" style="117" customWidth="1"/>
    <col min="11529" max="11529" width="17.28515625" style="117" customWidth="1"/>
    <col min="11530" max="11530" width="24.5703125" style="117" customWidth="1"/>
    <col min="11531" max="11531" width="37.85546875" style="117" customWidth="1"/>
    <col min="11532" max="11532" width="15.5703125" style="117" customWidth="1"/>
    <col min="11533" max="11533" width="21.7109375" style="117" customWidth="1"/>
    <col min="11534" max="11776" width="11.42578125" style="117"/>
    <col min="11777" max="11777" width="26" style="117" customWidth="1"/>
    <col min="11778" max="11778" width="47.7109375" style="117" customWidth="1"/>
    <col min="11779" max="11779" width="29" style="117" customWidth="1"/>
    <col min="11780" max="11780" width="20.28515625" style="117" customWidth="1"/>
    <col min="11781" max="11781" width="27.85546875" style="117" customWidth="1"/>
    <col min="11782" max="11782" width="19.5703125" style="117" customWidth="1"/>
    <col min="11783" max="11783" width="14.140625" style="117" customWidth="1"/>
    <col min="11784" max="11784" width="17.85546875" style="117" customWidth="1"/>
    <col min="11785" max="11785" width="17.28515625" style="117" customWidth="1"/>
    <col min="11786" max="11786" width="24.5703125" style="117" customWidth="1"/>
    <col min="11787" max="11787" width="37.85546875" style="117" customWidth="1"/>
    <col min="11788" max="11788" width="15.5703125" style="117" customWidth="1"/>
    <col min="11789" max="11789" width="21.7109375" style="117" customWidth="1"/>
    <col min="11790" max="12032" width="11.42578125" style="117"/>
    <col min="12033" max="12033" width="26" style="117" customWidth="1"/>
    <col min="12034" max="12034" width="47.7109375" style="117" customWidth="1"/>
    <col min="12035" max="12035" width="29" style="117" customWidth="1"/>
    <col min="12036" max="12036" width="20.28515625" style="117" customWidth="1"/>
    <col min="12037" max="12037" width="27.85546875" style="117" customWidth="1"/>
    <col min="12038" max="12038" width="19.5703125" style="117" customWidth="1"/>
    <col min="12039" max="12039" width="14.140625" style="117" customWidth="1"/>
    <col min="12040" max="12040" width="17.85546875" style="117" customWidth="1"/>
    <col min="12041" max="12041" width="17.28515625" style="117" customWidth="1"/>
    <col min="12042" max="12042" width="24.5703125" style="117" customWidth="1"/>
    <col min="12043" max="12043" width="37.85546875" style="117" customWidth="1"/>
    <col min="12044" max="12044" width="15.5703125" style="117" customWidth="1"/>
    <col min="12045" max="12045" width="21.7109375" style="117" customWidth="1"/>
    <col min="12046" max="12288" width="11.42578125" style="117"/>
    <col min="12289" max="12289" width="26" style="117" customWidth="1"/>
    <col min="12290" max="12290" width="47.7109375" style="117" customWidth="1"/>
    <col min="12291" max="12291" width="29" style="117" customWidth="1"/>
    <col min="12292" max="12292" width="20.28515625" style="117" customWidth="1"/>
    <col min="12293" max="12293" width="27.85546875" style="117" customWidth="1"/>
    <col min="12294" max="12294" width="19.5703125" style="117" customWidth="1"/>
    <col min="12295" max="12295" width="14.140625" style="117" customWidth="1"/>
    <col min="12296" max="12296" width="17.85546875" style="117" customWidth="1"/>
    <col min="12297" max="12297" width="17.28515625" style="117" customWidth="1"/>
    <col min="12298" max="12298" width="24.5703125" style="117" customWidth="1"/>
    <col min="12299" max="12299" width="37.85546875" style="117" customWidth="1"/>
    <col min="12300" max="12300" width="15.5703125" style="117" customWidth="1"/>
    <col min="12301" max="12301" width="21.7109375" style="117" customWidth="1"/>
    <col min="12302" max="12544" width="11.42578125" style="117"/>
    <col min="12545" max="12545" width="26" style="117" customWidth="1"/>
    <col min="12546" max="12546" width="47.7109375" style="117" customWidth="1"/>
    <col min="12547" max="12547" width="29" style="117" customWidth="1"/>
    <col min="12548" max="12548" width="20.28515625" style="117" customWidth="1"/>
    <col min="12549" max="12549" width="27.85546875" style="117" customWidth="1"/>
    <col min="12550" max="12550" width="19.5703125" style="117" customWidth="1"/>
    <col min="12551" max="12551" width="14.140625" style="117" customWidth="1"/>
    <col min="12552" max="12552" width="17.85546875" style="117" customWidth="1"/>
    <col min="12553" max="12553" width="17.28515625" style="117" customWidth="1"/>
    <col min="12554" max="12554" width="24.5703125" style="117" customWidth="1"/>
    <col min="12555" max="12555" width="37.85546875" style="117" customWidth="1"/>
    <col min="12556" max="12556" width="15.5703125" style="117" customWidth="1"/>
    <col min="12557" max="12557" width="21.7109375" style="117" customWidth="1"/>
    <col min="12558" max="12800" width="11.42578125" style="117"/>
    <col min="12801" max="12801" width="26" style="117" customWidth="1"/>
    <col min="12802" max="12802" width="47.7109375" style="117" customWidth="1"/>
    <col min="12803" max="12803" width="29" style="117" customWidth="1"/>
    <col min="12804" max="12804" width="20.28515625" style="117" customWidth="1"/>
    <col min="12805" max="12805" width="27.85546875" style="117" customWidth="1"/>
    <col min="12806" max="12806" width="19.5703125" style="117" customWidth="1"/>
    <col min="12807" max="12807" width="14.140625" style="117" customWidth="1"/>
    <col min="12808" max="12808" width="17.85546875" style="117" customWidth="1"/>
    <col min="12809" max="12809" width="17.28515625" style="117" customWidth="1"/>
    <col min="12810" max="12810" width="24.5703125" style="117" customWidth="1"/>
    <col min="12811" max="12811" width="37.85546875" style="117" customWidth="1"/>
    <col min="12812" max="12812" width="15.5703125" style="117" customWidth="1"/>
    <col min="12813" max="12813" width="21.7109375" style="117" customWidth="1"/>
    <col min="12814" max="13056" width="11.42578125" style="117"/>
    <col min="13057" max="13057" width="26" style="117" customWidth="1"/>
    <col min="13058" max="13058" width="47.7109375" style="117" customWidth="1"/>
    <col min="13059" max="13059" width="29" style="117" customWidth="1"/>
    <col min="13060" max="13060" width="20.28515625" style="117" customWidth="1"/>
    <col min="13061" max="13061" width="27.85546875" style="117" customWidth="1"/>
    <col min="13062" max="13062" width="19.5703125" style="117" customWidth="1"/>
    <col min="13063" max="13063" width="14.140625" style="117" customWidth="1"/>
    <col min="13064" max="13064" width="17.85546875" style="117" customWidth="1"/>
    <col min="13065" max="13065" width="17.28515625" style="117" customWidth="1"/>
    <col min="13066" max="13066" width="24.5703125" style="117" customWidth="1"/>
    <col min="13067" max="13067" width="37.85546875" style="117" customWidth="1"/>
    <col min="13068" max="13068" width="15.5703125" style="117" customWidth="1"/>
    <col min="13069" max="13069" width="21.7109375" style="117" customWidth="1"/>
    <col min="13070" max="13312" width="11.42578125" style="117"/>
    <col min="13313" max="13313" width="26" style="117" customWidth="1"/>
    <col min="13314" max="13314" width="47.7109375" style="117" customWidth="1"/>
    <col min="13315" max="13315" width="29" style="117" customWidth="1"/>
    <col min="13316" max="13316" width="20.28515625" style="117" customWidth="1"/>
    <col min="13317" max="13317" width="27.85546875" style="117" customWidth="1"/>
    <col min="13318" max="13318" width="19.5703125" style="117" customWidth="1"/>
    <col min="13319" max="13319" width="14.140625" style="117" customWidth="1"/>
    <col min="13320" max="13320" width="17.85546875" style="117" customWidth="1"/>
    <col min="13321" max="13321" width="17.28515625" style="117" customWidth="1"/>
    <col min="13322" max="13322" width="24.5703125" style="117" customWidth="1"/>
    <col min="13323" max="13323" width="37.85546875" style="117" customWidth="1"/>
    <col min="13324" max="13324" width="15.5703125" style="117" customWidth="1"/>
    <col min="13325" max="13325" width="21.7109375" style="117" customWidth="1"/>
    <col min="13326" max="13568" width="11.42578125" style="117"/>
    <col min="13569" max="13569" width="26" style="117" customWidth="1"/>
    <col min="13570" max="13570" width="47.7109375" style="117" customWidth="1"/>
    <col min="13571" max="13571" width="29" style="117" customWidth="1"/>
    <col min="13572" max="13572" width="20.28515625" style="117" customWidth="1"/>
    <col min="13573" max="13573" width="27.85546875" style="117" customWidth="1"/>
    <col min="13574" max="13574" width="19.5703125" style="117" customWidth="1"/>
    <col min="13575" max="13575" width="14.140625" style="117" customWidth="1"/>
    <col min="13576" max="13576" width="17.85546875" style="117" customWidth="1"/>
    <col min="13577" max="13577" width="17.28515625" style="117" customWidth="1"/>
    <col min="13578" max="13578" width="24.5703125" style="117" customWidth="1"/>
    <col min="13579" max="13579" width="37.85546875" style="117" customWidth="1"/>
    <col min="13580" max="13580" width="15.5703125" style="117" customWidth="1"/>
    <col min="13581" max="13581" width="21.7109375" style="117" customWidth="1"/>
    <col min="13582" max="13824" width="11.42578125" style="117"/>
    <col min="13825" max="13825" width="26" style="117" customWidth="1"/>
    <col min="13826" max="13826" width="47.7109375" style="117" customWidth="1"/>
    <col min="13827" max="13827" width="29" style="117" customWidth="1"/>
    <col min="13828" max="13828" width="20.28515625" style="117" customWidth="1"/>
    <col min="13829" max="13829" width="27.85546875" style="117" customWidth="1"/>
    <col min="13830" max="13830" width="19.5703125" style="117" customWidth="1"/>
    <col min="13831" max="13831" width="14.140625" style="117" customWidth="1"/>
    <col min="13832" max="13832" width="17.85546875" style="117" customWidth="1"/>
    <col min="13833" max="13833" width="17.28515625" style="117" customWidth="1"/>
    <col min="13834" max="13834" width="24.5703125" style="117" customWidth="1"/>
    <col min="13835" max="13835" width="37.85546875" style="117" customWidth="1"/>
    <col min="13836" max="13836" width="15.5703125" style="117" customWidth="1"/>
    <col min="13837" max="13837" width="21.7109375" style="117" customWidth="1"/>
    <col min="13838" max="14080" width="11.42578125" style="117"/>
    <col min="14081" max="14081" width="26" style="117" customWidth="1"/>
    <col min="14082" max="14082" width="47.7109375" style="117" customWidth="1"/>
    <col min="14083" max="14083" width="29" style="117" customWidth="1"/>
    <col min="14084" max="14084" width="20.28515625" style="117" customWidth="1"/>
    <col min="14085" max="14085" width="27.85546875" style="117" customWidth="1"/>
    <col min="14086" max="14086" width="19.5703125" style="117" customWidth="1"/>
    <col min="14087" max="14087" width="14.140625" style="117" customWidth="1"/>
    <col min="14088" max="14088" width="17.85546875" style="117" customWidth="1"/>
    <col min="14089" max="14089" width="17.28515625" style="117" customWidth="1"/>
    <col min="14090" max="14090" width="24.5703125" style="117" customWidth="1"/>
    <col min="14091" max="14091" width="37.85546875" style="117" customWidth="1"/>
    <col min="14092" max="14092" width="15.5703125" style="117" customWidth="1"/>
    <col min="14093" max="14093" width="21.7109375" style="117" customWidth="1"/>
    <col min="14094" max="14336" width="11.42578125" style="117"/>
    <col min="14337" max="14337" width="26" style="117" customWidth="1"/>
    <col min="14338" max="14338" width="47.7109375" style="117" customWidth="1"/>
    <col min="14339" max="14339" width="29" style="117" customWidth="1"/>
    <col min="14340" max="14340" width="20.28515625" style="117" customWidth="1"/>
    <col min="14341" max="14341" width="27.85546875" style="117" customWidth="1"/>
    <col min="14342" max="14342" width="19.5703125" style="117" customWidth="1"/>
    <col min="14343" max="14343" width="14.140625" style="117" customWidth="1"/>
    <col min="14344" max="14344" width="17.85546875" style="117" customWidth="1"/>
    <col min="14345" max="14345" width="17.28515625" style="117" customWidth="1"/>
    <col min="14346" max="14346" width="24.5703125" style="117" customWidth="1"/>
    <col min="14347" max="14347" width="37.85546875" style="117" customWidth="1"/>
    <col min="14348" max="14348" width="15.5703125" style="117" customWidth="1"/>
    <col min="14349" max="14349" width="21.7109375" style="117" customWidth="1"/>
    <col min="14350" max="14592" width="11.42578125" style="117"/>
    <col min="14593" max="14593" width="26" style="117" customWidth="1"/>
    <col min="14594" max="14594" width="47.7109375" style="117" customWidth="1"/>
    <col min="14595" max="14595" width="29" style="117" customWidth="1"/>
    <col min="14596" max="14596" width="20.28515625" style="117" customWidth="1"/>
    <col min="14597" max="14597" width="27.85546875" style="117" customWidth="1"/>
    <col min="14598" max="14598" width="19.5703125" style="117" customWidth="1"/>
    <col min="14599" max="14599" width="14.140625" style="117" customWidth="1"/>
    <col min="14600" max="14600" width="17.85546875" style="117" customWidth="1"/>
    <col min="14601" max="14601" width="17.28515625" style="117" customWidth="1"/>
    <col min="14602" max="14602" width="24.5703125" style="117" customWidth="1"/>
    <col min="14603" max="14603" width="37.85546875" style="117" customWidth="1"/>
    <col min="14604" max="14604" width="15.5703125" style="117" customWidth="1"/>
    <col min="14605" max="14605" width="21.7109375" style="117" customWidth="1"/>
    <col min="14606" max="14848" width="11.42578125" style="117"/>
    <col min="14849" max="14849" width="26" style="117" customWidth="1"/>
    <col min="14850" max="14850" width="47.7109375" style="117" customWidth="1"/>
    <col min="14851" max="14851" width="29" style="117" customWidth="1"/>
    <col min="14852" max="14852" width="20.28515625" style="117" customWidth="1"/>
    <col min="14853" max="14853" width="27.85546875" style="117" customWidth="1"/>
    <col min="14854" max="14854" width="19.5703125" style="117" customWidth="1"/>
    <col min="14855" max="14855" width="14.140625" style="117" customWidth="1"/>
    <col min="14856" max="14856" width="17.85546875" style="117" customWidth="1"/>
    <col min="14857" max="14857" width="17.28515625" style="117" customWidth="1"/>
    <col min="14858" max="14858" width="24.5703125" style="117" customWidth="1"/>
    <col min="14859" max="14859" width="37.85546875" style="117" customWidth="1"/>
    <col min="14860" max="14860" width="15.5703125" style="117" customWidth="1"/>
    <col min="14861" max="14861" width="21.7109375" style="117" customWidth="1"/>
    <col min="14862" max="15104" width="11.42578125" style="117"/>
    <col min="15105" max="15105" width="26" style="117" customWidth="1"/>
    <col min="15106" max="15106" width="47.7109375" style="117" customWidth="1"/>
    <col min="15107" max="15107" width="29" style="117" customWidth="1"/>
    <col min="15108" max="15108" width="20.28515625" style="117" customWidth="1"/>
    <col min="15109" max="15109" width="27.85546875" style="117" customWidth="1"/>
    <col min="15110" max="15110" width="19.5703125" style="117" customWidth="1"/>
    <col min="15111" max="15111" width="14.140625" style="117" customWidth="1"/>
    <col min="15112" max="15112" width="17.85546875" style="117" customWidth="1"/>
    <col min="15113" max="15113" width="17.28515625" style="117" customWidth="1"/>
    <col min="15114" max="15114" width="24.5703125" style="117" customWidth="1"/>
    <col min="15115" max="15115" width="37.85546875" style="117" customWidth="1"/>
    <col min="15116" max="15116" width="15.5703125" style="117" customWidth="1"/>
    <col min="15117" max="15117" width="21.7109375" style="117" customWidth="1"/>
    <col min="15118" max="15360" width="11.42578125" style="117"/>
    <col min="15361" max="15361" width="26" style="117" customWidth="1"/>
    <col min="15362" max="15362" width="47.7109375" style="117" customWidth="1"/>
    <col min="15363" max="15363" width="29" style="117" customWidth="1"/>
    <col min="15364" max="15364" width="20.28515625" style="117" customWidth="1"/>
    <col min="15365" max="15365" width="27.85546875" style="117" customWidth="1"/>
    <col min="15366" max="15366" width="19.5703125" style="117" customWidth="1"/>
    <col min="15367" max="15367" width="14.140625" style="117" customWidth="1"/>
    <col min="15368" max="15368" width="17.85546875" style="117" customWidth="1"/>
    <col min="15369" max="15369" width="17.28515625" style="117" customWidth="1"/>
    <col min="15370" max="15370" width="24.5703125" style="117" customWidth="1"/>
    <col min="15371" max="15371" width="37.85546875" style="117" customWidth="1"/>
    <col min="15372" max="15372" width="15.5703125" style="117" customWidth="1"/>
    <col min="15373" max="15373" width="21.7109375" style="117" customWidth="1"/>
    <col min="15374" max="15616" width="11.42578125" style="117"/>
    <col min="15617" max="15617" width="26" style="117" customWidth="1"/>
    <col min="15618" max="15618" width="47.7109375" style="117" customWidth="1"/>
    <col min="15619" max="15619" width="29" style="117" customWidth="1"/>
    <col min="15620" max="15620" width="20.28515625" style="117" customWidth="1"/>
    <col min="15621" max="15621" width="27.85546875" style="117" customWidth="1"/>
    <col min="15622" max="15622" width="19.5703125" style="117" customWidth="1"/>
    <col min="15623" max="15623" width="14.140625" style="117" customWidth="1"/>
    <col min="15624" max="15624" width="17.85546875" style="117" customWidth="1"/>
    <col min="15625" max="15625" width="17.28515625" style="117" customWidth="1"/>
    <col min="15626" max="15626" width="24.5703125" style="117" customWidth="1"/>
    <col min="15627" max="15627" width="37.85546875" style="117" customWidth="1"/>
    <col min="15628" max="15628" width="15.5703125" style="117" customWidth="1"/>
    <col min="15629" max="15629" width="21.7109375" style="117" customWidth="1"/>
    <col min="15630" max="15872" width="11.42578125" style="117"/>
    <col min="15873" max="15873" width="26" style="117" customWidth="1"/>
    <col min="15874" max="15874" width="47.7109375" style="117" customWidth="1"/>
    <col min="15875" max="15875" width="29" style="117" customWidth="1"/>
    <col min="15876" max="15876" width="20.28515625" style="117" customWidth="1"/>
    <col min="15877" max="15877" width="27.85546875" style="117" customWidth="1"/>
    <col min="15878" max="15878" width="19.5703125" style="117" customWidth="1"/>
    <col min="15879" max="15879" width="14.140625" style="117" customWidth="1"/>
    <col min="15880" max="15880" width="17.85546875" style="117" customWidth="1"/>
    <col min="15881" max="15881" width="17.28515625" style="117" customWidth="1"/>
    <col min="15882" max="15882" width="24.5703125" style="117" customWidth="1"/>
    <col min="15883" max="15883" width="37.85546875" style="117" customWidth="1"/>
    <col min="15884" max="15884" width="15.5703125" style="117" customWidth="1"/>
    <col min="15885" max="15885" width="21.7109375" style="117" customWidth="1"/>
    <col min="15886" max="16128" width="11.42578125" style="117"/>
    <col min="16129" max="16129" width="26" style="117" customWidth="1"/>
    <col min="16130" max="16130" width="47.7109375" style="117" customWidth="1"/>
    <col min="16131" max="16131" width="29" style="117" customWidth="1"/>
    <col min="16132" max="16132" width="20.28515625" style="117" customWidth="1"/>
    <col min="16133" max="16133" width="27.85546875" style="117" customWidth="1"/>
    <col min="16134" max="16134" width="19.5703125" style="117" customWidth="1"/>
    <col min="16135" max="16135" width="14.140625" style="117" customWidth="1"/>
    <col min="16136" max="16136" width="17.85546875" style="117" customWidth="1"/>
    <col min="16137" max="16137" width="17.28515625" style="117" customWidth="1"/>
    <col min="16138" max="16138" width="24.5703125" style="117" customWidth="1"/>
    <col min="16139" max="16139" width="37.85546875" style="117" customWidth="1"/>
    <col min="16140" max="16140" width="15.5703125" style="117" customWidth="1"/>
    <col min="16141" max="16141" width="21.7109375" style="117" customWidth="1"/>
    <col min="16142" max="16384" width="11.42578125" style="117"/>
  </cols>
  <sheetData>
    <row r="1" spans="1:13" ht="42" customHeight="1" x14ac:dyDescent="0.2">
      <c r="A1" s="798"/>
      <c r="B1" s="799"/>
      <c r="C1" s="799"/>
      <c r="D1" s="799"/>
      <c r="E1" s="799"/>
      <c r="F1" s="799"/>
      <c r="G1" s="799"/>
      <c r="H1" s="799"/>
      <c r="I1" s="799"/>
      <c r="J1" s="799"/>
      <c r="K1" s="799"/>
      <c r="L1" s="799"/>
      <c r="M1" s="800"/>
    </row>
    <row r="2" spans="1:13" x14ac:dyDescent="0.2">
      <c r="A2" s="801"/>
      <c r="B2" s="802"/>
      <c r="C2" s="802"/>
      <c r="D2" s="802"/>
      <c r="E2" s="802"/>
      <c r="F2" s="802"/>
      <c r="G2" s="802"/>
      <c r="H2" s="802"/>
      <c r="I2" s="802"/>
      <c r="J2" s="802"/>
      <c r="K2" s="802"/>
      <c r="L2" s="802"/>
      <c r="M2" s="803"/>
    </row>
    <row r="3" spans="1:13" ht="13.5" thickBot="1" x14ac:dyDescent="0.25">
      <c r="A3" s="804"/>
      <c r="B3" s="805"/>
      <c r="C3" s="805"/>
      <c r="D3" s="805"/>
      <c r="E3" s="805"/>
      <c r="F3" s="805"/>
      <c r="G3" s="805"/>
      <c r="H3" s="805"/>
      <c r="I3" s="805"/>
      <c r="J3" s="805"/>
      <c r="K3" s="805"/>
      <c r="L3" s="805"/>
      <c r="M3" s="806"/>
    </row>
    <row r="4" spans="1:13" ht="17.25" customHeight="1" thickBot="1" x14ac:dyDescent="0.25">
      <c r="A4" s="808" t="s">
        <v>244</v>
      </c>
      <c r="B4" s="808"/>
      <c r="C4" s="808"/>
      <c r="D4" s="808"/>
      <c r="E4" s="808"/>
      <c r="F4" s="808"/>
      <c r="G4" s="808"/>
      <c r="H4" s="808"/>
      <c r="I4" s="808"/>
      <c r="J4" s="808"/>
      <c r="K4" s="808"/>
      <c r="L4" s="808"/>
      <c r="M4" s="808"/>
    </row>
    <row r="5" spans="1:13" ht="22.5" customHeight="1" x14ac:dyDescent="0.2">
      <c r="A5" s="810" t="s">
        <v>1</v>
      </c>
      <c r="B5" s="812" t="s">
        <v>2</v>
      </c>
      <c r="C5" s="812" t="s">
        <v>3</v>
      </c>
      <c r="D5" s="812" t="s">
        <v>4</v>
      </c>
      <c r="E5" s="814" t="s">
        <v>5</v>
      </c>
      <c r="F5" s="814" t="s">
        <v>6</v>
      </c>
      <c r="G5" s="816" t="s">
        <v>7</v>
      </c>
      <c r="H5" s="817"/>
      <c r="I5" s="814" t="s">
        <v>8</v>
      </c>
      <c r="J5" s="814" t="s">
        <v>9</v>
      </c>
      <c r="K5" s="818" t="s">
        <v>10</v>
      </c>
      <c r="L5" s="820" t="s">
        <v>11</v>
      </c>
      <c r="M5" s="821"/>
    </row>
    <row r="6" spans="1:13" ht="42" customHeight="1" x14ac:dyDescent="0.2">
      <c r="A6" s="853"/>
      <c r="B6" s="854"/>
      <c r="C6" s="854"/>
      <c r="D6" s="854"/>
      <c r="E6" s="855"/>
      <c r="F6" s="855"/>
      <c r="G6" s="118" t="s">
        <v>12</v>
      </c>
      <c r="H6" s="118" t="s">
        <v>13</v>
      </c>
      <c r="I6" s="855"/>
      <c r="J6" s="855"/>
      <c r="K6" s="856"/>
      <c r="L6" s="857"/>
      <c r="M6" s="858"/>
    </row>
    <row r="7" spans="1:13" s="125" customFormat="1" ht="358.5" customHeight="1" x14ac:dyDescent="0.2">
      <c r="A7" s="859" t="s">
        <v>314</v>
      </c>
      <c r="B7" s="119" t="s">
        <v>974</v>
      </c>
      <c r="C7" s="119" t="s">
        <v>315</v>
      </c>
      <c r="D7" s="119" t="s">
        <v>316</v>
      </c>
      <c r="E7" s="119" t="s">
        <v>317</v>
      </c>
      <c r="F7" s="120" t="s">
        <v>72</v>
      </c>
      <c r="G7" s="121">
        <v>42767</v>
      </c>
      <c r="H7" s="121">
        <v>43070</v>
      </c>
      <c r="I7" s="122">
        <v>43118</v>
      </c>
      <c r="J7" s="123">
        <v>1</v>
      </c>
      <c r="K7" s="124" t="s">
        <v>318</v>
      </c>
      <c r="L7" s="860" t="s">
        <v>319</v>
      </c>
      <c r="M7" s="860"/>
    </row>
    <row r="8" spans="1:13" ht="247.5" customHeight="1" x14ac:dyDescent="0.2">
      <c r="A8" s="859"/>
      <c r="B8" s="119" t="s">
        <v>320</v>
      </c>
      <c r="C8" s="126" t="s">
        <v>321</v>
      </c>
      <c r="D8" s="127" t="s">
        <v>322</v>
      </c>
      <c r="E8" s="861" t="s">
        <v>323</v>
      </c>
      <c r="F8" s="863" t="s">
        <v>324</v>
      </c>
      <c r="G8" s="865">
        <v>42767</v>
      </c>
      <c r="H8" s="865">
        <v>43070</v>
      </c>
      <c r="I8" s="871">
        <v>43118</v>
      </c>
      <c r="J8" s="873">
        <v>1</v>
      </c>
      <c r="K8" s="874" t="s">
        <v>325</v>
      </c>
      <c r="L8" s="867" t="s">
        <v>326</v>
      </c>
      <c r="M8" s="868"/>
    </row>
    <row r="9" spans="1:13" ht="189" customHeight="1" x14ac:dyDescent="0.2">
      <c r="A9" s="128" t="s">
        <v>327</v>
      </c>
      <c r="B9" s="128" t="s">
        <v>328</v>
      </c>
      <c r="C9" s="129" t="s">
        <v>329</v>
      </c>
      <c r="D9" s="130" t="s">
        <v>330</v>
      </c>
      <c r="E9" s="862"/>
      <c r="F9" s="864"/>
      <c r="G9" s="866"/>
      <c r="H9" s="866"/>
      <c r="I9" s="872"/>
      <c r="J9" s="872"/>
      <c r="K9" s="875"/>
      <c r="L9" s="869"/>
      <c r="M9" s="870"/>
    </row>
    <row r="10" spans="1:13" s="136" customFormat="1" ht="396" customHeight="1" x14ac:dyDescent="0.2">
      <c r="A10" s="128" t="s">
        <v>331</v>
      </c>
      <c r="B10" s="128" t="s">
        <v>332</v>
      </c>
      <c r="C10" s="128" t="s">
        <v>333</v>
      </c>
      <c r="D10" s="120" t="s">
        <v>334</v>
      </c>
      <c r="E10" s="131" t="s">
        <v>335</v>
      </c>
      <c r="F10" s="132"/>
      <c r="G10" s="133">
        <v>42736</v>
      </c>
      <c r="H10" s="133">
        <v>42917</v>
      </c>
      <c r="I10" s="134">
        <v>43118</v>
      </c>
      <c r="J10" s="135">
        <v>0.95</v>
      </c>
      <c r="K10" s="128" t="s">
        <v>336</v>
      </c>
      <c r="L10" s="876" t="s">
        <v>337</v>
      </c>
      <c r="M10" s="877"/>
    </row>
    <row r="11" spans="1:13" s="136" customFormat="1" ht="137.25" customHeight="1" x14ac:dyDescent="0.2">
      <c r="A11" s="128" t="s">
        <v>198</v>
      </c>
      <c r="B11" s="128" t="s">
        <v>338</v>
      </c>
      <c r="C11" s="137" t="s">
        <v>339</v>
      </c>
      <c r="D11" s="120" t="s">
        <v>340</v>
      </c>
      <c r="E11" s="137" t="s">
        <v>341</v>
      </c>
      <c r="F11" s="120" t="s">
        <v>72</v>
      </c>
      <c r="G11" s="138">
        <v>42767</v>
      </c>
      <c r="H11" s="139">
        <v>43070</v>
      </c>
      <c r="I11" s="140">
        <v>43118</v>
      </c>
      <c r="J11" s="141">
        <v>1</v>
      </c>
      <c r="K11" s="142" t="s">
        <v>342</v>
      </c>
      <c r="L11" s="876" t="s">
        <v>343</v>
      </c>
      <c r="M11" s="877"/>
    </row>
    <row r="12" spans="1:13" s="136" customFormat="1" ht="193.5" customHeight="1" x14ac:dyDescent="0.2">
      <c r="A12" s="128" t="s">
        <v>205</v>
      </c>
      <c r="B12" s="128" t="s">
        <v>344</v>
      </c>
      <c r="C12" s="128" t="s">
        <v>345</v>
      </c>
      <c r="D12" s="130" t="s">
        <v>346</v>
      </c>
      <c r="E12" s="128" t="s">
        <v>347</v>
      </c>
      <c r="F12" s="120" t="s">
        <v>72</v>
      </c>
      <c r="G12" s="138">
        <v>42767</v>
      </c>
      <c r="H12" s="139">
        <v>43070</v>
      </c>
      <c r="I12" s="134">
        <v>43118</v>
      </c>
      <c r="J12" s="135">
        <v>1</v>
      </c>
      <c r="K12" s="128" t="s">
        <v>348</v>
      </c>
      <c r="L12" s="876" t="s">
        <v>349</v>
      </c>
      <c r="M12" s="877"/>
    </row>
    <row r="13" spans="1:13" s="136" customFormat="1" ht="179.25" customHeight="1" x14ac:dyDescent="0.2">
      <c r="A13" s="128" t="s">
        <v>295</v>
      </c>
      <c r="B13" s="129" t="s">
        <v>350</v>
      </c>
      <c r="C13" s="128" t="s">
        <v>351</v>
      </c>
      <c r="D13" s="130" t="s">
        <v>330</v>
      </c>
      <c r="E13" s="128" t="s">
        <v>352</v>
      </c>
      <c r="F13" s="120" t="s">
        <v>72</v>
      </c>
      <c r="G13" s="138">
        <v>42767</v>
      </c>
      <c r="H13" s="139">
        <v>43070</v>
      </c>
      <c r="I13" s="134">
        <v>43118</v>
      </c>
      <c r="J13" s="135">
        <v>1</v>
      </c>
      <c r="K13" s="128" t="s">
        <v>353</v>
      </c>
      <c r="L13" s="876" t="s">
        <v>354</v>
      </c>
      <c r="M13" s="877"/>
    </row>
    <row r="14" spans="1:13" s="136" customFormat="1" ht="27" customHeight="1" x14ac:dyDescent="0.2">
      <c r="A14" s="878" t="s">
        <v>50</v>
      </c>
      <c r="B14" s="878"/>
      <c r="C14" s="878"/>
      <c r="D14" s="878"/>
      <c r="E14" s="878"/>
      <c r="F14" s="878"/>
      <c r="G14" s="878"/>
      <c r="H14" s="878"/>
      <c r="I14" s="878"/>
      <c r="J14" s="440">
        <f>+(J7+J8+J10+J11+J12+J13)/6+1%</f>
        <v>1.0016666666666667</v>
      </c>
      <c r="K14" s="859"/>
      <c r="L14" s="859"/>
      <c r="M14" s="859"/>
    </row>
    <row r="15" spans="1:13" ht="28.5" customHeight="1" thickBot="1" x14ac:dyDescent="0.25">
      <c r="A15" s="407" t="s">
        <v>51</v>
      </c>
      <c r="B15" s="879" t="s">
        <v>975</v>
      </c>
      <c r="C15" s="879"/>
      <c r="D15" s="144"/>
      <c r="E15" s="144"/>
      <c r="F15" s="144"/>
      <c r="G15" s="144"/>
      <c r="H15" s="143"/>
      <c r="I15" s="143"/>
      <c r="J15" s="145"/>
      <c r="K15" s="145"/>
      <c r="L15" s="145"/>
      <c r="M15" s="146"/>
    </row>
    <row r="16" spans="1:13" ht="18.75" customHeight="1" x14ac:dyDescent="0.2">
      <c r="A16" s="407"/>
      <c r="B16" s="144"/>
      <c r="C16" s="144"/>
      <c r="D16" s="144"/>
      <c r="E16" s="144"/>
      <c r="F16" s="144"/>
      <c r="G16" s="144"/>
      <c r="H16" s="147"/>
      <c r="I16" s="147"/>
      <c r="J16" s="148"/>
      <c r="K16" s="148"/>
      <c r="L16" s="148"/>
      <c r="M16" s="149"/>
    </row>
    <row r="17" spans="1:13" ht="18" customHeight="1" thickBot="1" x14ac:dyDescent="0.25">
      <c r="A17" s="407" t="s">
        <v>52</v>
      </c>
      <c r="B17" s="796" t="s">
        <v>976</v>
      </c>
      <c r="C17" s="796"/>
      <c r="D17" s="144"/>
      <c r="E17" s="144"/>
      <c r="F17" s="144"/>
      <c r="G17" s="144"/>
      <c r="H17" s="143" t="s">
        <v>53</v>
      </c>
      <c r="I17" s="144"/>
      <c r="J17" s="439" t="s">
        <v>955</v>
      </c>
      <c r="K17" s="150"/>
      <c r="L17" s="150"/>
      <c r="M17" s="150"/>
    </row>
    <row r="18" spans="1:13" ht="13.5" thickTop="1" x14ac:dyDescent="0.2">
      <c r="A18" s="144"/>
      <c r="B18" s="144"/>
      <c r="C18" s="144"/>
      <c r="D18" s="144"/>
      <c r="E18" s="144"/>
      <c r="F18" s="144"/>
      <c r="G18" s="144"/>
      <c r="I18" s="144"/>
      <c r="J18" s="144"/>
      <c r="K18" s="144"/>
      <c r="L18" s="144"/>
      <c r="M18" s="144"/>
    </row>
    <row r="19" spans="1:13" x14ac:dyDescent="0.2">
      <c r="A19" s="144"/>
      <c r="B19" s="144"/>
      <c r="C19" s="144"/>
      <c r="D19" s="144"/>
      <c r="E19" s="144"/>
      <c r="F19" s="144"/>
      <c r="G19" s="144"/>
      <c r="H19" s="144"/>
      <c r="I19" s="144"/>
      <c r="J19" s="144"/>
      <c r="K19" s="144"/>
      <c r="L19" s="144"/>
      <c r="M19" s="144"/>
    </row>
    <row r="20" spans="1:13" x14ac:dyDescent="0.2">
      <c r="A20" s="144"/>
      <c r="B20" s="144"/>
      <c r="C20" s="144"/>
      <c r="D20" s="144"/>
      <c r="E20" s="144"/>
      <c r="F20" s="144"/>
      <c r="G20" s="144"/>
      <c r="H20" s="144"/>
      <c r="I20" s="144"/>
      <c r="J20" s="144"/>
      <c r="K20" s="144"/>
      <c r="L20" s="144"/>
      <c r="M20" s="144"/>
    </row>
    <row r="21" spans="1:13" x14ac:dyDescent="0.2">
      <c r="A21" s="144"/>
      <c r="B21" s="144"/>
      <c r="C21" s="144"/>
      <c r="D21" s="144"/>
      <c r="E21" s="144"/>
      <c r="F21" s="144"/>
      <c r="G21" s="144"/>
      <c r="H21" s="144"/>
      <c r="I21" s="144"/>
      <c r="J21" s="144"/>
      <c r="K21" s="149"/>
      <c r="L21" s="149"/>
      <c r="M21" s="149"/>
    </row>
    <row r="22" spans="1:13" x14ac:dyDescent="0.2">
      <c r="A22" s="151"/>
      <c r="B22" s="151"/>
      <c r="C22" s="151"/>
      <c r="D22" s="151"/>
      <c r="E22" s="151"/>
      <c r="F22" s="151"/>
      <c r="G22" s="151"/>
      <c r="H22" s="151"/>
      <c r="I22" s="151"/>
      <c r="J22" s="151"/>
      <c r="K22" s="149"/>
      <c r="L22" s="149"/>
      <c r="M22" s="149"/>
    </row>
    <row r="23" spans="1:13" x14ac:dyDescent="0.2">
      <c r="A23" s="144"/>
      <c r="B23" s="144"/>
      <c r="C23" s="144"/>
      <c r="D23" s="144"/>
      <c r="E23" s="144"/>
      <c r="F23" s="144"/>
      <c r="G23" s="144"/>
      <c r="H23" s="144"/>
      <c r="I23" s="144"/>
      <c r="J23" s="144"/>
      <c r="K23" s="144"/>
      <c r="L23" s="144"/>
      <c r="M23" s="144"/>
    </row>
  </sheetData>
  <mergeCells count="31">
    <mergeCell ref="L10:M10"/>
    <mergeCell ref="B17:C17"/>
    <mergeCell ref="L11:M11"/>
    <mergeCell ref="L12:M12"/>
    <mergeCell ref="L13:M13"/>
    <mergeCell ref="A14:I14"/>
    <mergeCell ref="K14:M14"/>
    <mergeCell ref="B15:C15"/>
    <mergeCell ref="A7:A8"/>
    <mergeCell ref="L7:M7"/>
    <mergeCell ref="E8:E9"/>
    <mergeCell ref="F8:F9"/>
    <mergeCell ref="G8:G9"/>
    <mergeCell ref="L8:M9"/>
    <mergeCell ref="H8:H9"/>
    <mergeCell ref="I8:I9"/>
    <mergeCell ref="J8:J9"/>
    <mergeCell ref="K8:K9"/>
    <mergeCell ref="A1:M3"/>
    <mergeCell ref="A4:M4"/>
    <mergeCell ref="A5:A6"/>
    <mergeCell ref="B5:B6"/>
    <mergeCell ref="C5:C6"/>
    <mergeCell ref="D5:D6"/>
    <mergeCell ref="E5:E6"/>
    <mergeCell ref="F5:F6"/>
    <mergeCell ref="G5:H5"/>
    <mergeCell ref="I5:I6"/>
    <mergeCell ref="J5:J6"/>
    <mergeCell ref="K5:K6"/>
    <mergeCell ref="L5:M6"/>
  </mergeCells>
  <printOptions horizontalCentered="1"/>
  <pageMargins left="0.78740157480314965" right="0.78740157480314965" top="0.39370078740157483" bottom="0.39370078740157483" header="0" footer="0"/>
  <pageSetup paperSize="120" scale="55"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82" zoomScaleNormal="82" workbookViewId="0">
      <selection activeCell="I5" sqref="I5:I6"/>
    </sheetView>
  </sheetViews>
  <sheetFormatPr baseColWidth="10" defaultRowHeight="12.75" x14ac:dyDescent="0.2"/>
  <cols>
    <col min="1" max="1" width="25.7109375" style="61" customWidth="1"/>
    <col min="2" max="2" width="20" style="61" customWidth="1"/>
    <col min="3" max="3" width="24.42578125" style="61" customWidth="1"/>
    <col min="4" max="4" width="17" style="61" customWidth="1"/>
    <col min="5" max="6" width="19.7109375" style="61" customWidth="1"/>
    <col min="7" max="7" width="16.42578125" style="61" customWidth="1"/>
    <col min="8" max="9" width="14.5703125" style="61" customWidth="1"/>
    <col min="10" max="10" width="10.7109375" style="116" customWidth="1"/>
    <col min="11" max="11" width="19.5703125" style="61" customWidth="1"/>
    <col min="12" max="12" width="17.7109375" style="61" customWidth="1"/>
    <col min="13" max="13" width="10.140625" style="61" customWidth="1"/>
    <col min="14" max="256" width="11.42578125" style="61"/>
    <col min="257" max="257" width="29.42578125" style="61" customWidth="1"/>
    <col min="258" max="258" width="23.140625" style="61" customWidth="1"/>
    <col min="259" max="259" width="27.28515625" style="61" customWidth="1"/>
    <col min="260" max="260" width="20.7109375" style="61" customWidth="1"/>
    <col min="261" max="261" width="22.7109375" style="61" customWidth="1"/>
    <col min="262" max="262" width="19.140625" style="61" customWidth="1"/>
    <col min="263" max="263" width="17.7109375" style="61" customWidth="1"/>
    <col min="264" max="264" width="14.85546875" style="61" customWidth="1"/>
    <col min="265" max="265" width="14.28515625" style="61" customWidth="1"/>
    <col min="266" max="266" width="13" style="61" customWidth="1"/>
    <col min="267" max="267" width="21.28515625" style="61" customWidth="1"/>
    <col min="268" max="268" width="17.7109375" style="61" customWidth="1"/>
    <col min="269" max="269" width="4.28515625" style="61" customWidth="1"/>
    <col min="270" max="512" width="11.42578125" style="61"/>
    <col min="513" max="513" width="29.42578125" style="61" customWidth="1"/>
    <col min="514" max="514" width="23.140625" style="61" customWidth="1"/>
    <col min="515" max="515" width="27.28515625" style="61" customWidth="1"/>
    <col min="516" max="516" width="20.7109375" style="61" customWidth="1"/>
    <col min="517" max="517" width="22.7109375" style="61" customWidth="1"/>
    <col min="518" max="518" width="19.140625" style="61" customWidth="1"/>
    <col min="519" max="519" width="17.7109375" style="61" customWidth="1"/>
    <col min="520" max="520" width="14.85546875" style="61" customWidth="1"/>
    <col min="521" max="521" width="14.28515625" style="61" customWidth="1"/>
    <col min="522" max="522" width="13" style="61" customWidth="1"/>
    <col min="523" max="523" width="21.28515625" style="61" customWidth="1"/>
    <col min="524" max="524" width="17.7109375" style="61" customWidth="1"/>
    <col min="525" max="525" width="4.28515625" style="61" customWidth="1"/>
    <col min="526" max="768" width="11.42578125" style="61"/>
    <col min="769" max="769" width="29.42578125" style="61" customWidth="1"/>
    <col min="770" max="770" width="23.140625" style="61" customWidth="1"/>
    <col min="771" max="771" width="27.28515625" style="61" customWidth="1"/>
    <col min="772" max="772" width="20.7109375" style="61" customWidth="1"/>
    <col min="773" max="773" width="22.7109375" style="61" customWidth="1"/>
    <col min="774" max="774" width="19.140625" style="61" customWidth="1"/>
    <col min="775" max="775" width="17.7109375" style="61" customWidth="1"/>
    <col min="776" max="776" width="14.85546875" style="61" customWidth="1"/>
    <col min="777" max="777" width="14.28515625" style="61" customWidth="1"/>
    <col min="778" max="778" width="13" style="61" customWidth="1"/>
    <col min="779" max="779" width="21.28515625" style="61" customWidth="1"/>
    <col min="780" max="780" width="17.7109375" style="61" customWidth="1"/>
    <col min="781" max="781" width="4.28515625" style="61" customWidth="1"/>
    <col min="782" max="1024" width="11.42578125" style="61"/>
    <col min="1025" max="1025" width="29.42578125" style="61" customWidth="1"/>
    <col min="1026" max="1026" width="23.140625" style="61" customWidth="1"/>
    <col min="1027" max="1027" width="27.28515625" style="61" customWidth="1"/>
    <col min="1028" max="1028" width="20.7109375" style="61" customWidth="1"/>
    <col min="1029" max="1029" width="22.7109375" style="61" customWidth="1"/>
    <col min="1030" max="1030" width="19.140625" style="61" customWidth="1"/>
    <col min="1031" max="1031" width="17.7109375" style="61" customWidth="1"/>
    <col min="1032" max="1032" width="14.85546875" style="61" customWidth="1"/>
    <col min="1033" max="1033" width="14.28515625" style="61" customWidth="1"/>
    <col min="1034" max="1034" width="13" style="61" customWidth="1"/>
    <col min="1035" max="1035" width="21.28515625" style="61" customWidth="1"/>
    <col min="1036" max="1036" width="17.7109375" style="61" customWidth="1"/>
    <col min="1037" max="1037" width="4.28515625" style="61" customWidth="1"/>
    <col min="1038" max="1280" width="11.42578125" style="61"/>
    <col min="1281" max="1281" width="29.42578125" style="61" customWidth="1"/>
    <col min="1282" max="1282" width="23.140625" style="61" customWidth="1"/>
    <col min="1283" max="1283" width="27.28515625" style="61" customWidth="1"/>
    <col min="1284" max="1284" width="20.7109375" style="61" customWidth="1"/>
    <col min="1285" max="1285" width="22.7109375" style="61" customWidth="1"/>
    <col min="1286" max="1286" width="19.140625" style="61" customWidth="1"/>
    <col min="1287" max="1287" width="17.7109375" style="61" customWidth="1"/>
    <col min="1288" max="1288" width="14.85546875" style="61" customWidth="1"/>
    <col min="1289" max="1289" width="14.28515625" style="61" customWidth="1"/>
    <col min="1290" max="1290" width="13" style="61" customWidth="1"/>
    <col min="1291" max="1291" width="21.28515625" style="61" customWidth="1"/>
    <col min="1292" max="1292" width="17.7109375" style="61" customWidth="1"/>
    <col min="1293" max="1293" width="4.28515625" style="61" customWidth="1"/>
    <col min="1294" max="1536" width="11.42578125" style="61"/>
    <col min="1537" max="1537" width="29.42578125" style="61" customWidth="1"/>
    <col min="1538" max="1538" width="23.140625" style="61" customWidth="1"/>
    <col min="1539" max="1539" width="27.28515625" style="61" customWidth="1"/>
    <col min="1540" max="1540" width="20.7109375" style="61" customWidth="1"/>
    <col min="1541" max="1541" width="22.7109375" style="61" customWidth="1"/>
    <col min="1542" max="1542" width="19.140625" style="61" customWidth="1"/>
    <col min="1543" max="1543" width="17.7109375" style="61" customWidth="1"/>
    <col min="1544" max="1544" width="14.85546875" style="61" customWidth="1"/>
    <col min="1545" max="1545" width="14.28515625" style="61" customWidth="1"/>
    <col min="1546" max="1546" width="13" style="61" customWidth="1"/>
    <col min="1547" max="1547" width="21.28515625" style="61" customWidth="1"/>
    <col min="1548" max="1548" width="17.7109375" style="61" customWidth="1"/>
    <col min="1549" max="1549" width="4.28515625" style="61" customWidth="1"/>
    <col min="1550" max="1792" width="11.42578125" style="61"/>
    <col min="1793" max="1793" width="29.42578125" style="61" customWidth="1"/>
    <col min="1794" max="1794" width="23.140625" style="61" customWidth="1"/>
    <col min="1795" max="1795" width="27.28515625" style="61" customWidth="1"/>
    <col min="1796" max="1796" width="20.7109375" style="61" customWidth="1"/>
    <col min="1797" max="1797" width="22.7109375" style="61" customWidth="1"/>
    <col min="1798" max="1798" width="19.140625" style="61" customWidth="1"/>
    <col min="1799" max="1799" width="17.7109375" style="61" customWidth="1"/>
    <col min="1800" max="1800" width="14.85546875" style="61" customWidth="1"/>
    <col min="1801" max="1801" width="14.28515625" style="61" customWidth="1"/>
    <col min="1802" max="1802" width="13" style="61" customWidth="1"/>
    <col min="1803" max="1803" width="21.28515625" style="61" customWidth="1"/>
    <col min="1804" max="1804" width="17.7109375" style="61" customWidth="1"/>
    <col min="1805" max="1805" width="4.28515625" style="61" customWidth="1"/>
    <col min="1806" max="2048" width="11.42578125" style="61"/>
    <col min="2049" max="2049" width="29.42578125" style="61" customWidth="1"/>
    <col min="2050" max="2050" width="23.140625" style="61" customWidth="1"/>
    <col min="2051" max="2051" width="27.28515625" style="61" customWidth="1"/>
    <col min="2052" max="2052" width="20.7109375" style="61" customWidth="1"/>
    <col min="2053" max="2053" width="22.7109375" style="61" customWidth="1"/>
    <col min="2054" max="2054" width="19.140625" style="61" customWidth="1"/>
    <col min="2055" max="2055" width="17.7109375" style="61" customWidth="1"/>
    <col min="2056" max="2056" width="14.85546875" style="61" customWidth="1"/>
    <col min="2057" max="2057" width="14.28515625" style="61" customWidth="1"/>
    <col min="2058" max="2058" width="13" style="61" customWidth="1"/>
    <col min="2059" max="2059" width="21.28515625" style="61" customWidth="1"/>
    <col min="2060" max="2060" width="17.7109375" style="61" customWidth="1"/>
    <col min="2061" max="2061" width="4.28515625" style="61" customWidth="1"/>
    <col min="2062" max="2304" width="11.42578125" style="61"/>
    <col min="2305" max="2305" width="29.42578125" style="61" customWidth="1"/>
    <col min="2306" max="2306" width="23.140625" style="61" customWidth="1"/>
    <col min="2307" max="2307" width="27.28515625" style="61" customWidth="1"/>
    <col min="2308" max="2308" width="20.7109375" style="61" customWidth="1"/>
    <col min="2309" max="2309" width="22.7109375" style="61" customWidth="1"/>
    <col min="2310" max="2310" width="19.140625" style="61" customWidth="1"/>
    <col min="2311" max="2311" width="17.7109375" style="61" customWidth="1"/>
    <col min="2312" max="2312" width="14.85546875" style="61" customWidth="1"/>
    <col min="2313" max="2313" width="14.28515625" style="61" customWidth="1"/>
    <col min="2314" max="2314" width="13" style="61" customWidth="1"/>
    <col min="2315" max="2315" width="21.28515625" style="61" customWidth="1"/>
    <col min="2316" max="2316" width="17.7109375" style="61" customWidth="1"/>
    <col min="2317" max="2317" width="4.28515625" style="61" customWidth="1"/>
    <col min="2318" max="2560" width="11.42578125" style="61"/>
    <col min="2561" max="2561" width="29.42578125" style="61" customWidth="1"/>
    <col min="2562" max="2562" width="23.140625" style="61" customWidth="1"/>
    <col min="2563" max="2563" width="27.28515625" style="61" customWidth="1"/>
    <col min="2564" max="2564" width="20.7109375" style="61" customWidth="1"/>
    <col min="2565" max="2565" width="22.7109375" style="61" customWidth="1"/>
    <col min="2566" max="2566" width="19.140625" style="61" customWidth="1"/>
    <col min="2567" max="2567" width="17.7109375" style="61" customWidth="1"/>
    <col min="2568" max="2568" width="14.85546875" style="61" customWidth="1"/>
    <col min="2569" max="2569" width="14.28515625" style="61" customWidth="1"/>
    <col min="2570" max="2570" width="13" style="61" customWidth="1"/>
    <col min="2571" max="2571" width="21.28515625" style="61" customWidth="1"/>
    <col min="2572" max="2572" width="17.7109375" style="61" customWidth="1"/>
    <col min="2573" max="2573" width="4.28515625" style="61" customWidth="1"/>
    <col min="2574" max="2816" width="11.42578125" style="61"/>
    <col min="2817" max="2817" width="29.42578125" style="61" customWidth="1"/>
    <col min="2818" max="2818" width="23.140625" style="61" customWidth="1"/>
    <col min="2819" max="2819" width="27.28515625" style="61" customWidth="1"/>
    <col min="2820" max="2820" width="20.7109375" style="61" customWidth="1"/>
    <col min="2821" max="2821" width="22.7109375" style="61" customWidth="1"/>
    <col min="2822" max="2822" width="19.140625" style="61" customWidth="1"/>
    <col min="2823" max="2823" width="17.7109375" style="61" customWidth="1"/>
    <col min="2824" max="2824" width="14.85546875" style="61" customWidth="1"/>
    <col min="2825" max="2825" width="14.28515625" style="61" customWidth="1"/>
    <col min="2826" max="2826" width="13" style="61" customWidth="1"/>
    <col min="2827" max="2827" width="21.28515625" style="61" customWidth="1"/>
    <col min="2828" max="2828" width="17.7109375" style="61" customWidth="1"/>
    <col min="2829" max="2829" width="4.28515625" style="61" customWidth="1"/>
    <col min="2830" max="3072" width="11.42578125" style="61"/>
    <col min="3073" max="3073" width="29.42578125" style="61" customWidth="1"/>
    <col min="3074" max="3074" width="23.140625" style="61" customWidth="1"/>
    <col min="3075" max="3075" width="27.28515625" style="61" customWidth="1"/>
    <col min="3076" max="3076" width="20.7109375" style="61" customWidth="1"/>
    <col min="3077" max="3077" width="22.7109375" style="61" customWidth="1"/>
    <col min="3078" max="3078" width="19.140625" style="61" customWidth="1"/>
    <col min="3079" max="3079" width="17.7109375" style="61" customWidth="1"/>
    <col min="3080" max="3080" width="14.85546875" style="61" customWidth="1"/>
    <col min="3081" max="3081" width="14.28515625" style="61" customWidth="1"/>
    <col min="3082" max="3082" width="13" style="61" customWidth="1"/>
    <col min="3083" max="3083" width="21.28515625" style="61" customWidth="1"/>
    <col min="3084" max="3084" width="17.7109375" style="61" customWidth="1"/>
    <col min="3085" max="3085" width="4.28515625" style="61" customWidth="1"/>
    <col min="3086" max="3328" width="11.42578125" style="61"/>
    <col min="3329" max="3329" width="29.42578125" style="61" customWidth="1"/>
    <col min="3330" max="3330" width="23.140625" style="61" customWidth="1"/>
    <col min="3331" max="3331" width="27.28515625" style="61" customWidth="1"/>
    <col min="3332" max="3332" width="20.7109375" style="61" customWidth="1"/>
    <col min="3333" max="3333" width="22.7109375" style="61" customWidth="1"/>
    <col min="3334" max="3334" width="19.140625" style="61" customWidth="1"/>
    <col min="3335" max="3335" width="17.7109375" style="61" customWidth="1"/>
    <col min="3336" max="3336" width="14.85546875" style="61" customWidth="1"/>
    <col min="3337" max="3337" width="14.28515625" style="61" customWidth="1"/>
    <col min="3338" max="3338" width="13" style="61" customWidth="1"/>
    <col min="3339" max="3339" width="21.28515625" style="61" customWidth="1"/>
    <col min="3340" max="3340" width="17.7109375" style="61" customWidth="1"/>
    <col min="3341" max="3341" width="4.28515625" style="61" customWidth="1"/>
    <col min="3342" max="3584" width="11.42578125" style="61"/>
    <col min="3585" max="3585" width="29.42578125" style="61" customWidth="1"/>
    <col min="3586" max="3586" width="23.140625" style="61" customWidth="1"/>
    <col min="3587" max="3587" width="27.28515625" style="61" customWidth="1"/>
    <col min="3588" max="3588" width="20.7109375" style="61" customWidth="1"/>
    <col min="3589" max="3589" width="22.7109375" style="61" customWidth="1"/>
    <col min="3590" max="3590" width="19.140625" style="61" customWidth="1"/>
    <col min="3591" max="3591" width="17.7109375" style="61" customWidth="1"/>
    <col min="3592" max="3592" width="14.85546875" style="61" customWidth="1"/>
    <col min="3593" max="3593" width="14.28515625" style="61" customWidth="1"/>
    <col min="3594" max="3594" width="13" style="61" customWidth="1"/>
    <col min="3595" max="3595" width="21.28515625" style="61" customWidth="1"/>
    <col min="3596" max="3596" width="17.7109375" style="61" customWidth="1"/>
    <col min="3597" max="3597" width="4.28515625" style="61" customWidth="1"/>
    <col min="3598" max="3840" width="11.42578125" style="61"/>
    <col min="3841" max="3841" width="29.42578125" style="61" customWidth="1"/>
    <col min="3842" max="3842" width="23.140625" style="61" customWidth="1"/>
    <col min="3843" max="3843" width="27.28515625" style="61" customWidth="1"/>
    <col min="3844" max="3844" width="20.7109375" style="61" customWidth="1"/>
    <col min="3845" max="3845" width="22.7109375" style="61" customWidth="1"/>
    <col min="3846" max="3846" width="19.140625" style="61" customWidth="1"/>
    <col min="3847" max="3847" width="17.7109375" style="61" customWidth="1"/>
    <col min="3848" max="3848" width="14.85546875" style="61" customWidth="1"/>
    <col min="3849" max="3849" width="14.28515625" style="61" customWidth="1"/>
    <col min="3850" max="3850" width="13" style="61" customWidth="1"/>
    <col min="3851" max="3851" width="21.28515625" style="61" customWidth="1"/>
    <col min="3852" max="3852" width="17.7109375" style="61" customWidth="1"/>
    <col min="3853" max="3853" width="4.28515625" style="61" customWidth="1"/>
    <col min="3854" max="4096" width="11.42578125" style="61"/>
    <col min="4097" max="4097" width="29.42578125" style="61" customWidth="1"/>
    <col min="4098" max="4098" width="23.140625" style="61" customWidth="1"/>
    <col min="4099" max="4099" width="27.28515625" style="61" customWidth="1"/>
    <col min="4100" max="4100" width="20.7109375" style="61" customWidth="1"/>
    <col min="4101" max="4101" width="22.7109375" style="61" customWidth="1"/>
    <col min="4102" max="4102" width="19.140625" style="61" customWidth="1"/>
    <col min="4103" max="4103" width="17.7109375" style="61" customWidth="1"/>
    <col min="4104" max="4104" width="14.85546875" style="61" customWidth="1"/>
    <col min="4105" max="4105" width="14.28515625" style="61" customWidth="1"/>
    <col min="4106" max="4106" width="13" style="61" customWidth="1"/>
    <col min="4107" max="4107" width="21.28515625" style="61" customWidth="1"/>
    <col min="4108" max="4108" width="17.7109375" style="61" customWidth="1"/>
    <col min="4109" max="4109" width="4.28515625" style="61" customWidth="1"/>
    <col min="4110" max="4352" width="11.42578125" style="61"/>
    <col min="4353" max="4353" width="29.42578125" style="61" customWidth="1"/>
    <col min="4354" max="4354" width="23.140625" style="61" customWidth="1"/>
    <col min="4355" max="4355" width="27.28515625" style="61" customWidth="1"/>
    <col min="4356" max="4356" width="20.7109375" style="61" customWidth="1"/>
    <col min="4357" max="4357" width="22.7109375" style="61" customWidth="1"/>
    <col min="4358" max="4358" width="19.140625" style="61" customWidth="1"/>
    <col min="4359" max="4359" width="17.7109375" style="61" customWidth="1"/>
    <col min="4360" max="4360" width="14.85546875" style="61" customWidth="1"/>
    <col min="4361" max="4361" width="14.28515625" style="61" customWidth="1"/>
    <col min="4362" max="4362" width="13" style="61" customWidth="1"/>
    <col min="4363" max="4363" width="21.28515625" style="61" customWidth="1"/>
    <col min="4364" max="4364" width="17.7109375" style="61" customWidth="1"/>
    <col min="4365" max="4365" width="4.28515625" style="61" customWidth="1"/>
    <col min="4366" max="4608" width="11.42578125" style="61"/>
    <col min="4609" max="4609" width="29.42578125" style="61" customWidth="1"/>
    <col min="4610" max="4610" width="23.140625" style="61" customWidth="1"/>
    <col min="4611" max="4611" width="27.28515625" style="61" customWidth="1"/>
    <col min="4612" max="4612" width="20.7109375" style="61" customWidth="1"/>
    <col min="4613" max="4613" width="22.7109375" style="61" customWidth="1"/>
    <col min="4614" max="4614" width="19.140625" style="61" customWidth="1"/>
    <col min="4615" max="4615" width="17.7109375" style="61" customWidth="1"/>
    <col min="4616" max="4616" width="14.85546875" style="61" customWidth="1"/>
    <col min="4617" max="4617" width="14.28515625" style="61" customWidth="1"/>
    <col min="4618" max="4618" width="13" style="61" customWidth="1"/>
    <col min="4619" max="4619" width="21.28515625" style="61" customWidth="1"/>
    <col min="4620" max="4620" width="17.7109375" style="61" customWidth="1"/>
    <col min="4621" max="4621" width="4.28515625" style="61" customWidth="1"/>
    <col min="4622" max="4864" width="11.42578125" style="61"/>
    <col min="4865" max="4865" width="29.42578125" style="61" customWidth="1"/>
    <col min="4866" max="4866" width="23.140625" style="61" customWidth="1"/>
    <col min="4867" max="4867" width="27.28515625" style="61" customWidth="1"/>
    <col min="4868" max="4868" width="20.7109375" style="61" customWidth="1"/>
    <col min="4869" max="4869" width="22.7109375" style="61" customWidth="1"/>
    <col min="4870" max="4870" width="19.140625" style="61" customWidth="1"/>
    <col min="4871" max="4871" width="17.7109375" style="61" customWidth="1"/>
    <col min="4872" max="4872" width="14.85546875" style="61" customWidth="1"/>
    <col min="4873" max="4873" width="14.28515625" style="61" customWidth="1"/>
    <col min="4874" max="4874" width="13" style="61" customWidth="1"/>
    <col min="4875" max="4875" width="21.28515625" style="61" customWidth="1"/>
    <col min="4876" max="4876" width="17.7109375" style="61" customWidth="1"/>
    <col min="4877" max="4877" width="4.28515625" style="61" customWidth="1"/>
    <col min="4878" max="5120" width="11.42578125" style="61"/>
    <col min="5121" max="5121" width="29.42578125" style="61" customWidth="1"/>
    <col min="5122" max="5122" width="23.140625" style="61" customWidth="1"/>
    <col min="5123" max="5123" width="27.28515625" style="61" customWidth="1"/>
    <col min="5124" max="5124" width="20.7109375" style="61" customWidth="1"/>
    <col min="5125" max="5125" width="22.7109375" style="61" customWidth="1"/>
    <col min="5126" max="5126" width="19.140625" style="61" customWidth="1"/>
    <col min="5127" max="5127" width="17.7109375" style="61" customWidth="1"/>
    <col min="5128" max="5128" width="14.85546875" style="61" customWidth="1"/>
    <col min="5129" max="5129" width="14.28515625" style="61" customWidth="1"/>
    <col min="5130" max="5130" width="13" style="61" customWidth="1"/>
    <col min="5131" max="5131" width="21.28515625" style="61" customWidth="1"/>
    <col min="5132" max="5132" width="17.7109375" style="61" customWidth="1"/>
    <col min="5133" max="5133" width="4.28515625" style="61" customWidth="1"/>
    <col min="5134" max="5376" width="11.42578125" style="61"/>
    <col min="5377" max="5377" width="29.42578125" style="61" customWidth="1"/>
    <col min="5378" max="5378" width="23.140625" style="61" customWidth="1"/>
    <col min="5379" max="5379" width="27.28515625" style="61" customWidth="1"/>
    <col min="5380" max="5380" width="20.7109375" style="61" customWidth="1"/>
    <col min="5381" max="5381" width="22.7109375" style="61" customWidth="1"/>
    <col min="5382" max="5382" width="19.140625" style="61" customWidth="1"/>
    <col min="5383" max="5383" width="17.7109375" style="61" customWidth="1"/>
    <col min="5384" max="5384" width="14.85546875" style="61" customWidth="1"/>
    <col min="5385" max="5385" width="14.28515625" style="61" customWidth="1"/>
    <col min="5386" max="5386" width="13" style="61" customWidth="1"/>
    <col min="5387" max="5387" width="21.28515625" style="61" customWidth="1"/>
    <col min="5388" max="5388" width="17.7109375" style="61" customWidth="1"/>
    <col min="5389" max="5389" width="4.28515625" style="61" customWidth="1"/>
    <col min="5390" max="5632" width="11.42578125" style="61"/>
    <col min="5633" max="5633" width="29.42578125" style="61" customWidth="1"/>
    <col min="5634" max="5634" width="23.140625" style="61" customWidth="1"/>
    <col min="5635" max="5635" width="27.28515625" style="61" customWidth="1"/>
    <col min="5636" max="5636" width="20.7109375" style="61" customWidth="1"/>
    <col min="5637" max="5637" width="22.7109375" style="61" customWidth="1"/>
    <col min="5638" max="5638" width="19.140625" style="61" customWidth="1"/>
    <col min="5639" max="5639" width="17.7109375" style="61" customWidth="1"/>
    <col min="5640" max="5640" width="14.85546875" style="61" customWidth="1"/>
    <col min="5641" max="5641" width="14.28515625" style="61" customWidth="1"/>
    <col min="5642" max="5642" width="13" style="61" customWidth="1"/>
    <col min="5643" max="5643" width="21.28515625" style="61" customWidth="1"/>
    <col min="5644" max="5644" width="17.7109375" style="61" customWidth="1"/>
    <col min="5645" max="5645" width="4.28515625" style="61" customWidth="1"/>
    <col min="5646" max="5888" width="11.42578125" style="61"/>
    <col min="5889" max="5889" width="29.42578125" style="61" customWidth="1"/>
    <col min="5890" max="5890" width="23.140625" style="61" customWidth="1"/>
    <col min="5891" max="5891" width="27.28515625" style="61" customWidth="1"/>
    <col min="5892" max="5892" width="20.7109375" style="61" customWidth="1"/>
    <col min="5893" max="5893" width="22.7109375" style="61" customWidth="1"/>
    <col min="5894" max="5894" width="19.140625" style="61" customWidth="1"/>
    <col min="5895" max="5895" width="17.7109375" style="61" customWidth="1"/>
    <col min="5896" max="5896" width="14.85546875" style="61" customWidth="1"/>
    <col min="5897" max="5897" width="14.28515625" style="61" customWidth="1"/>
    <col min="5898" max="5898" width="13" style="61" customWidth="1"/>
    <col min="5899" max="5899" width="21.28515625" style="61" customWidth="1"/>
    <col min="5900" max="5900" width="17.7109375" style="61" customWidth="1"/>
    <col min="5901" max="5901" width="4.28515625" style="61" customWidth="1"/>
    <col min="5902" max="6144" width="11.42578125" style="61"/>
    <col min="6145" max="6145" width="29.42578125" style="61" customWidth="1"/>
    <col min="6146" max="6146" width="23.140625" style="61" customWidth="1"/>
    <col min="6147" max="6147" width="27.28515625" style="61" customWidth="1"/>
    <col min="6148" max="6148" width="20.7109375" style="61" customWidth="1"/>
    <col min="6149" max="6149" width="22.7109375" style="61" customWidth="1"/>
    <col min="6150" max="6150" width="19.140625" style="61" customWidth="1"/>
    <col min="6151" max="6151" width="17.7109375" style="61" customWidth="1"/>
    <col min="6152" max="6152" width="14.85546875" style="61" customWidth="1"/>
    <col min="6153" max="6153" width="14.28515625" style="61" customWidth="1"/>
    <col min="6154" max="6154" width="13" style="61" customWidth="1"/>
    <col min="6155" max="6155" width="21.28515625" style="61" customWidth="1"/>
    <col min="6156" max="6156" width="17.7109375" style="61" customWidth="1"/>
    <col min="6157" max="6157" width="4.28515625" style="61" customWidth="1"/>
    <col min="6158" max="6400" width="11.42578125" style="61"/>
    <col min="6401" max="6401" width="29.42578125" style="61" customWidth="1"/>
    <col min="6402" max="6402" width="23.140625" style="61" customWidth="1"/>
    <col min="6403" max="6403" width="27.28515625" style="61" customWidth="1"/>
    <col min="6404" max="6404" width="20.7109375" style="61" customWidth="1"/>
    <col min="6405" max="6405" width="22.7109375" style="61" customWidth="1"/>
    <col min="6406" max="6406" width="19.140625" style="61" customWidth="1"/>
    <col min="6407" max="6407" width="17.7109375" style="61" customWidth="1"/>
    <col min="6408" max="6408" width="14.85546875" style="61" customWidth="1"/>
    <col min="6409" max="6409" width="14.28515625" style="61" customWidth="1"/>
    <col min="6410" max="6410" width="13" style="61" customWidth="1"/>
    <col min="6411" max="6411" width="21.28515625" style="61" customWidth="1"/>
    <col min="6412" max="6412" width="17.7109375" style="61" customWidth="1"/>
    <col min="6413" max="6413" width="4.28515625" style="61" customWidth="1"/>
    <col min="6414" max="6656" width="11.42578125" style="61"/>
    <col min="6657" max="6657" width="29.42578125" style="61" customWidth="1"/>
    <col min="6658" max="6658" width="23.140625" style="61" customWidth="1"/>
    <col min="6659" max="6659" width="27.28515625" style="61" customWidth="1"/>
    <col min="6660" max="6660" width="20.7109375" style="61" customWidth="1"/>
    <col min="6661" max="6661" width="22.7109375" style="61" customWidth="1"/>
    <col min="6662" max="6662" width="19.140625" style="61" customWidth="1"/>
    <col min="6663" max="6663" width="17.7109375" style="61" customWidth="1"/>
    <col min="6664" max="6664" width="14.85546875" style="61" customWidth="1"/>
    <col min="6665" max="6665" width="14.28515625" style="61" customWidth="1"/>
    <col min="6666" max="6666" width="13" style="61" customWidth="1"/>
    <col min="6667" max="6667" width="21.28515625" style="61" customWidth="1"/>
    <col min="6668" max="6668" width="17.7109375" style="61" customWidth="1"/>
    <col min="6669" max="6669" width="4.28515625" style="61" customWidth="1"/>
    <col min="6670" max="6912" width="11.42578125" style="61"/>
    <col min="6913" max="6913" width="29.42578125" style="61" customWidth="1"/>
    <col min="6914" max="6914" width="23.140625" style="61" customWidth="1"/>
    <col min="6915" max="6915" width="27.28515625" style="61" customWidth="1"/>
    <col min="6916" max="6916" width="20.7109375" style="61" customWidth="1"/>
    <col min="6917" max="6917" width="22.7109375" style="61" customWidth="1"/>
    <col min="6918" max="6918" width="19.140625" style="61" customWidth="1"/>
    <col min="6919" max="6919" width="17.7109375" style="61" customWidth="1"/>
    <col min="6920" max="6920" width="14.85546875" style="61" customWidth="1"/>
    <col min="6921" max="6921" width="14.28515625" style="61" customWidth="1"/>
    <col min="6922" max="6922" width="13" style="61" customWidth="1"/>
    <col min="6923" max="6923" width="21.28515625" style="61" customWidth="1"/>
    <col min="6924" max="6924" width="17.7109375" style="61" customWidth="1"/>
    <col min="6925" max="6925" width="4.28515625" style="61" customWidth="1"/>
    <col min="6926" max="7168" width="11.42578125" style="61"/>
    <col min="7169" max="7169" width="29.42578125" style="61" customWidth="1"/>
    <col min="7170" max="7170" width="23.140625" style="61" customWidth="1"/>
    <col min="7171" max="7171" width="27.28515625" style="61" customWidth="1"/>
    <col min="7172" max="7172" width="20.7109375" style="61" customWidth="1"/>
    <col min="7173" max="7173" width="22.7109375" style="61" customWidth="1"/>
    <col min="7174" max="7174" width="19.140625" style="61" customWidth="1"/>
    <col min="7175" max="7175" width="17.7109375" style="61" customWidth="1"/>
    <col min="7176" max="7176" width="14.85546875" style="61" customWidth="1"/>
    <col min="7177" max="7177" width="14.28515625" style="61" customWidth="1"/>
    <col min="7178" max="7178" width="13" style="61" customWidth="1"/>
    <col min="7179" max="7179" width="21.28515625" style="61" customWidth="1"/>
    <col min="7180" max="7180" width="17.7109375" style="61" customWidth="1"/>
    <col min="7181" max="7181" width="4.28515625" style="61" customWidth="1"/>
    <col min="7182" max="7424" width="11.42578125" style="61"/>
    <col min="7425" max="7425" width="29.42578125" style="61" customWidth="1"/>
    <col min="7426" max="7426" width="23.140625" style="61" customWidth="1"/>
    <col min="7427" max="7427" width="27.28515625" style="61" customWidth="1"/>
    <col min="7428" max="7428" width="20.7109375" style="61" customWidth="1"/>
    <col min="7429" max="7429" width="22.7109375" style="61" customWidth="1"/>
    <col min="7430" max="7430" width="19.140625" style="61" customWidth="1"/>
    <col min="7431" max="7431" width="17.7109375" style="61" customWidth="1"/>
    <col min="7432" max="7432" width="14.85546875" style="61" customWidth="1"/>
    <col min="7433" max="7433" width="14.28515625" style="61" customWidth="1"/>
    <col min="7434" max="7434" width="13" style="61" customWidth="1"/>
    <col min="7435" max="7435" width="21.28515625" style="61" customWidth="1"/>
    <col min="7436" max="7436" width="17.7109375" style="61" customWidth="1"/>
    <col min="7437" max="7437" width="4.28515625" style="61" customWidth="1"/>
    <col min="7438" max="7680" width="11.42578125" style="61"/>
    <col min="7681" max="7681" width="29.42578125" style="61" customWidth="1"/>
    <col min="7682" max="7682" width="23.140625" style="61" customWidth="1"/>
    <col min="7683" max="7683" width="27.28515625" style="61" customWidth="1"/>
    <col min="7684" max="7684" width="20.7109375" style="61" customWidth="1"/>
    <col min="7685" max="7685" width="22.7109375" style="61" customWidth="1"/>
    <col min="7686" max="7686" width="19.140625" style="61" customWidth="1"/>
    <col min="7687" max="7687" width="17.7109375" style="61" customWidth="1"/>
    <col min="7688" max="7688" width="14.85546875" style="61" customWidth="1"/>
    <col min="7689" max="7689" width="14.28515625" style="61" customWidth="1"/>
    <col min="7690" max="7690" width="13" style="61" customWidth="1"/>
    <col min="7691" max="7691" width="21.28515625" style="61" customWidth="1"/>
    <col min="7692" max="7692" width="17.7109375" style="61" customWidth="1"/>
    <col min="7693" max="7693" width="4.28515625" style="61" customWidth="1"/>
    <col min="7694" max="7936" width="11.42578125" style="61"/>
    <col min="7937" max="7937" width="29.42578125" style="61" customWidth="1"/>
    <col min="7938" max="7938" width="23.140625" style="61" customWidth="1"/>
    <col min="7939" max="7939" width="27.28515625" style="61" customWidth="1"/>
    <col min="7940" max="7940" width="20.7109375" style="61" customWidth="1"/>
    <col min="7941" max="7941" width="22.7109375" style="61" customWidth="1"/>
    <col min="7942" max="7942" width="19.140625" style="61" customWidth="1"/>
    <col min="7943" max="7943" width="17.7109375" style="61" customWidth="1"/>
    <col min="7944" max="7944" width="14.85546875" style="61" customWidth="1"/>
    <col min="7945" max="7945" width="14.28515625" style="61" customWidth="1"/>
    <col min="7946" max="7946" width="13" style="61" customWidth="1"/>
    <col min="7947" max="7947" width="21.28515625" style="61" customWidth="1"/>
    <col min="7948" max="7948" width="17.7109375" style="61" customWidth="1"/>
    <col min="7949" max="7949" width="4.28515625" style="61" customWidth="1"/>
    <col min="7950" max="8192" width="11.42578125" style="61"/>
    <col min="8193" max="8193" width="29.42578125" style="61" customWidth="1"/>
    <col min="8194" max="8194" width="23.140625" style="61" customWidth="1"/>
    <col min="8195" max="8195" width="27.28515625" style="61" customWidth="1"/>
    <col min="8196" max="8196" width="20.7109375" style="61" customWidth="1"/>
    <col min="8197" max="8197" width="22.7109375" style="61" customWidth="1"/>
    <col min="8198" max="8198" width="19.140625" style="61" customWidth="1"/>
    <col min="8199" max="8199" width="17.7109375" style="61" customWidth="1"/>
    <col min="8200" max="8200" width="14.85546875" style="61" customWidth="1"/>
    <col min="8201" max="8201" width="14.28515625" style="61" customWidth="1"/>
    <col min="8202" max="8202" width="13" style="61" customWidth="1"/>
    <col min="8203" max="8203" width="21.28515625" style="61" customWidth="1"/>
    <col min="8204" max="8204" width="17.7109375" style="61" customWidth="1"/>
    <col min="8205" max="8205" width="4.28515625" style="61" customWidth="1"/>
    <col min="8206" max="8448" width="11.42578125" style="61"/>
    <col min="8449" max="8449" width="29.42578125" style="61" customWidth="1"/>
    <col min="8450" max="8450" width="23.140625" style="61" customWidth="1"/>
    <col min="8451" max="8451" width="27.28515625" style="61" customWidth="1"/>
    <col min="8452" max="8452" width="20.7109375" style="61" customWidth="1"/>
    <col min="8453" max="8453" width="22.7109375" style="61" customWidth="1"/>
    <col min="8454" max="8454" width="19.140625" style="61" customWidth="1"/>
    <col min="8455" max="8455" width="17.7109375" style="61" customWidth="1"/>
    <col min="8456" max="8456" width="14.85546875" style="61" customWidth="1"/>
    <col min="8457" max="8457" width="14.28515625" style="61" customWidth="1"/>
    <col min="8458" max="8458" width="13" style="61" customWidth="1"/>
    <col min="8459" max="8459" width="21.28515625" style="61" customWidth="1"/>
    <col min="8460" max="8460" width="17.7109375" style="61" customWidth="1"/>
    <col min="8461" max="8461" width="4.28515625" style="61" customWidth="1"/>
    <col min="8462" max="8704" width="11.42578125" style="61"/>
    <col min="8705" max="8705" width="29.42578125" style="61" customWidth="1"/>
    <col min="8706" max="8706" width="23.140625" style="61" customWidth="1"/>
    <col min="8707" max="8707" width="27.28515625" style="61" customWidth="1"/>
    <col min="8708" max="8708" width="20.7109375" style="61" customWidth="1"/>
    <col min="8709" max="8709" width="22.7109375" style="61" customWidth="1"/>
    <col min="8710" max="8710" width="19.140625" style="61" customWidth="1"/>
    <col min="8711" max="8711" width="17.7109375" style="61" customWidth="1"/>
    <col min="8712" max="8712" width="14.85546875" style="61" customWidth="1"/>
    <col min="8713" max="8713" width="14.28515625" style="61" customWidth="1"/>
    <col min="8714" max="8714" width="13" style="61" customWidth="1"/>
    <col min="8715" max="8715" width="21.28515625" style="61" customWidth="1"/>
    <col min="8716" max="8716" width="17.7109375" style="61" customWidth="1"/>
    <col min="8717" max="8717" width="4.28515625" style="61" customWidth="1"/>
    <col min="8718" max="8960" width="11.42578125" style="61"/>
    <col min="8961" max="8961" width="29.42578125" style="61" customWidth="1"/>
    <col min="8962" max="8962" width="23.140625" style="61" customWidth="1"/>
    <col min="8963" max="8963" width="27.28515625" style="61" customWidth="1"/>
    <col min="8964" max="8964" width="20.7109375" style="61" customWidth="1"/>
    <col min="8965" max="8965" width="22.7109375" style="61" customWidth="1"/>
    <col min="8966" max="8966" width="19.140625" style="61" customWidth="1"/>
    <col min="8967" max="8967" width="17.7109375" style="61" customWidth="1"/>
    <col min="8968" max="8968" width="14.85546875" style="61" customWidth="1"/>
    <col min="8969" max="8969" width="14.28515625" style="61" customWidth="1"/>
    <col min="8970" max="8970" width="13" style="61" customWidth="1"/>
    <col min="8971" max="8971" width="21.28515625" style="61" customWidth="1"/>
    <col min="8972" max="8972" width="17.7109375" style="61" customWidth="1"/>
    <col min="8973" max="8973" width="4.28515625" style="61" customWidth="1"/>
    <col min="8974" max="9216" width="11.42578125" style="61"/>
    <col min="9217" max="9217" width="29.42578125" style="61" customWidth="1"/>
    <col min="9218" max="9218" width="23.140625" style="61" customWidth="1"/>
    <col min="9219" max="9219" width="27.28515625" style="61" customWidth="1"/>
    <col min="9220" max="9220" width="20.7109375" style="61" customWidth="1"/>
    <col min="9221" max="9221" width="22.7109375" style="61" customWidth="1"/>
    <col min="9222" max="9222" width="19.140625" style="61" customWidth="1"/>
    <col min="9223" max="9223" width="17.7109375" style="61" customWidth="1"/>
    <col min="9224" max="9224" width="14.85546875" style="61" customWidth="1"/>
    <col min="9225" max="9225" width="14.28515625" style="61" customWidth="1"/>
    <col min="9226" max="9226" width="13" style="61" customWidth="1"/>
    <col min="9227" max="9227" width="21.28515625" style="61" customWidth="1"/>
    <col min="9228" max="9228" width="17.7109375" style="61" customWidth="1"/>
    <col min="9229" max="9229" width="4.28515625" style="61" customWidth="1"/>
    <col min="9230" max="9472" width="11.42578125" style="61"/>
    <col min="9473" max="9473" width="29.42578125" style="61" customWidth="1"/>
    <col min="9474" max="9474" width="23.140625" style="61" customWidth="1"/>
    <col min="9475" max="9475" width="27.28515625" style="61" customWidth="1"/>
    <col min="9476" max="9476" width="20.7109375" style="61" customWidth="1"/>
    <col min="9477" max="9477" width="22.7109375" style="61" customWidth="1"/>
    <col min="9478" max="9478" width="19.140625" style="61" customWidth="1"/>
    <col min="9479" max="9479" width="17.7109375" style="61" customWidth="1"/>
    <col min="9480" max="9480" width="14.85546875" style="61" customWidth="1"/>
    <col min="9481" max="9481" width="14.28515625" style="61" customWidth="1"/>
    <col min="9482" max="9482" width="13" style="61" customWidth="1"/>
    <col min="9483" max="9483" width="21.28515625" style="61" customWidth="1"/>
    <col min="9484" max="9484" width="17.7109375" style="61" customWidth="1"/>
    <col min="9485" max="9485" width="4.28515625" style="61" customWidth="1"/>
    <col min="9486" max="9728" width="11.42578125" style="61"/>
    <col min="9729" max="9729" width="29.42578125" style="61" customWidth="1"/>
    <col min="9730" max="9730" width="23.140625" style="61" customWidth="1"/>
    <col min="9731" max="9731" width="27.28515625" style="61" customWidth="1"/>
    <col min="9732" max="9732" width="20.7109375" style="61" customWidth="1"/>
    <col min="9733" max="9733" width="22.7109375" style="61" customWidth="1"/>
    <col min="9734" max="9734" width="19.140625" style="61" customWidth="1"/>
    <col min="9735" max="9735" width="17.7109375" style="61" customWidth="1"/>
    <col min="9736" max="9736" width="14.85546875" style="61" customWidth="1"/>
    <col min="9737" max="9737" width="14.28515625" style="61" customWidth="1"/>
    <col min="9738" max="9738" width="13" style="61" customWidth="1"/>
    <col min="9739" max="9739" width="21.28515625" style="61" customWidth="1"/>
    <col min="9740" max="9740" width="17.7109375" style="61" customWidth="1"/>
    <col min="9741" max="9741" width="4.28515625" style="61" customWidth="1"/>
    <col min="9742" max="9984" width="11.42578125" style="61"/>
    <col min="9985" max="9985" width="29.42578125" style="61" customWidth="1"/>
    <col min="9986" max="9986" width="23.140625" style="61" customWidth="1"/>
    <col min="9987" max="9987" width="27.28515625" style="61" customWidth="1"/>
    <col min="9988" max="9988" width="20.7109375" style="61" customWidth="1"/>
    <col min="9989" max="9989" width="22.7109375" style="61" customWidth="1"/>
    <col min="9990" max="9990" width="19.140625" style="61" customWidth="1"/>
    <col min="9991" max="9991" width="17.7109375" style="61" customWidth="1"/>
    <col min="9992" max="9992" width="14.85546875" style="61" customWidth="1"/>
    <col min="9993" max="9993" width="14.28515625" style="61" customWidth="1"/>
    <col min="9994" max="9994" width="13" style="61" customWidth="1"/>
    <col min="9995" max="9995" width="21.28515625" style="61" customWidth="1"/>
    <col min="9996" max="9996" width="17.7109375" style="61" customWidth="1"/>
    <col min="9997" max="9997" width="4.28515625" style="61" customWidth="1"/>
    <col min="9998" max="10240" width="11.42578125" style="61"/>
    <col min="10241" max="10241" width="29.42578125" style="61" customWidth="1"/>
    <col min="10242" max="10242" width="23.140625" style="61" customWidth="1"/>
    <col min="10243" max="10243" width="27.28515625" style="61" customWidth="1"/>
    <col min="10244" max="10244" width="20.7109375" style="61" customWidth="1"/>
    <col min="10245" max="10245" width="22.7109375" style="61" customWidth="1"/>
    <col min="10246" max="10246" width="19.140625" style="61" customWidth="1"/>
    <col min="10247" max="10247" width="17.7109375" style="61" customWidth="1"/>
    <col min="10248" max="10248" width="14.85546875" style="61" customWidth="1"/>
    <col min="10249" max="10249" width="14.28515625" style="61" customWidth="1"/>
    <col min="10250" max="10250" width="13" style="61" customWidth="1"/>
    <col min="10251" max="10251" width="21.28515625" style="61" customWidth="1"/>
    <col min="10252" max="10252" width="17.7109375" style="61" customWidth="1"/>
    <col min="10253" max="10253" width="4.28515625" style="61" customWidth="1"/>
    <col min="10254" max="10496" width="11.42578125" style="61"/>
    <col min="10497" max="10497" width="29.42578125" style="61" customWidth="1"/>
    <col min="10498" max="10498" width="23.140625" style="61" customWidth="1"/>
    <col min="10499" max="10499" width="27.28515625" style="61" customWidth="1"/>
    <col min="10500" max="10500" width="20.7109375" style="61" customWidth="1"/>
    <col min="10501" max="10501" width="22.7109375" style="61" customWidth="1"/>
    <col min="10502" max="10502" width="19.140625" style="61" customWidth="1"/>
    <col min="10503" max="10503" width="17.7109375" style="61" customWidth="1"/>
    <col min="10504" max="10504" width="14.85546875" style="61" customWidth="1"/>
    <col min="10505" max="10505" width="14.28515625" style="61" customWidth="1"/>
    <col min="10506" max="10506" width="13" style="61" customWidth="1"/>
    <col min="10507" max="10507" width="21.28515625" style="61" customWidth="1"/>
    <col min="10508" max="10508" width="17.7109375" style="61" customWidth="1"/>
    <col min="10509" max="10509" width="4.28515625" style="61" customWidth="1"/>
    <col min="10510" max="10752" width="11.42578125" style="61"/>
    <col min="10753" max="10753" width="29.42578125" style="61" customWidth="1"/>
    <col min="10754" max="10754" width="23.140625" style="61" customWidth="1"/>
    <col min="10755" max="10755" width="27.28515625" style="61" customWidth="1"/>
    <col min="10756" max="10756" width="20.7109375" style="61" customWidth="1"/>
    <col min="10757" max="10757" width="22.7109375" style="61" customWidth="1"/>
    <col min="10758" max="10758" width="19.140625" style="61" customWidth="1"/>
    <col min="10759" max="10759" width="17.7109375" style="61" customWidth="1"/>
    <col min="10760" max="10760" width="14.85546875" style="61" customWidth="1"/>
    <col min="10761" max="10761" width="14.28515625" style="61" customWidth="1"/>
    <col min="10762" max="10762" width="13" style="61" customWidth="1"/>
    <col min="10763" max="10763" width="21.28515625" style="61" customWidth="1"/>
    <col min="10764" max="10764" width="17.7109375" style="61" customWidth="1"/>
    <col min="10765" max="10765" width="4.28515625" style="61" customWidth="1"/>
    <col min="10766" max="11008" width="11.42578125" style="61"/>
    <col min="11009" max="11009" width="29.42578125" style="61" customWidth="1"/>
    <col min="11010" max="11010" width="23.140625" style="61" customWidth="1"/>
    <col min="11011" max="11011" width="27.28515625" style="61" customWidth="1"/>
    <col min="11012" max="11012" width="20.7109375" style="61" customWidth="1"/>
    <col min="11013" max="11013" width="22.7109375" style="61" customWidth="1"/>
    <col min="11014" max="11014" width="19.140625" style="61" customWidth="1"/>
    <col min="11015" max="11015" width="17.7109375" style="61" customWidth="1"/>
    <col min="11016" max="11016" width="14.85546875" style="61" customWidth="1"/>
    <col min="11017" max="11017" width="14.28515625" style="61" customWidth="1"/>
    <col min="11018" max="11018" width="13" style="61" customWidth="1"/>
    <col min="11019" max="11019" width="21.28515625" style="61" customWidth="1"/>
    <col min="11020" max="11020" width="17.7109375" style="61" customWidth="1"/>
    <col min="11021" max="11021" width="4.28515625" style="61" customWidth="1"/>
    <col min="11022" max="11264" width="11.42578125" style="61"/>
    <col min="11265" max="11265" width="29.42578125" style="61" customWidth="1"/>
    <col min="11266" max="11266" width="23.140625" style="61" customWidth="1"/>
    <col min="11267" max="11267" width="27.28515625" style="61" customWidth="1"/>
    <col min="11268" max="11268" width="20.7109375" style="61" customWidth="1"/>
    <col min="11269" max="11269" width="22.7109375" style="61" customWidth="1"/>
    <col min="11270" max="11270" width="19.140625" style="61" customWidth="1"/>
    <col min="11271" max="11271" width="17.7109375" style="61" customWidth="1"/>
    <col min="11272" max="11272" width="14.85546875" style="61" customWidth="1"/>
    <col min="11273" max="11273" width="14.28515625" style="61" customWidth="1"/>
    <col min="11274" max="11274" width="13" style="61" customWidth="1"/>
    <col min="11275" max="11275" width="21.28515625" style="61" customWidth="1"/>
    <col min="11276" max="11276" width="17.7109375" style="61" customWidth="1"/>
    <col min="11277" max="11277" width="4.28515625" style="61" customWidth="1"/>
    <col min="11278" max="11520" width="11.42578125" style="61"/>
    <col min="11521" max="11521" width="29.42578125" style="61" customWidth="1"/>
    <col min="11522" max="11522" width="23.140625" style="61" customWidth="1"/>
    <col min="11523" max="11523" width="27.28515625" style="61" customWidth="1"/>
    <col min="11524" max="11524" width="20.7109375" style="61" customWidth="1"/>
    <col min="11525" max="11525" width="22.7109375" style="61" customWidth="1"/>
    <col min="11526" max="11526" width="19.140625" style="61" customWidth="1"/>
    <col min="11527" max="11527" width="17.7109375" style="61" customWidth="1"/>
    <col min="11528" max="11528" width="14.85546875" style="61" customWidth="1"/>
    <col min="11529" max="11529" width="14.28515625" style="61" customWidth="1"/>
    <col min="11530" max="11530" width="13" style="61" customWidth="1"/>
    <col min="11531" max="11531" width="21.28515625" style="61" customWidth="1"/>
    <col min="11532" max="11532" width="17.7109375" style="61" customWidth="1"/>
    <col min="11533" max="11533" width="4.28515625" style="61" customWidth="1"/>
    <col min="11534" max="11776" width="11.42578125" style="61"/>
    <col min="11777" max="11777" width="29.42578125" style="61" customWidth="1"/>
    <col min="11778" max="11778" width="23.140625" style="61" customWidth="1"/>
    <col min="11779" max="11779" width="27.28515625" style="61" customWidth="1"/>
    <col min="11780" max="11780" width="20.7109375" style="61" customWidth="1"/>
    <col min="11781" max="11781" width="22.7109375" style="61" customWidth="1"/>
    <col min="11782" max="11782" width="19.140625" style="61" customWidth="1"/>
    <col min="11783" max="11783" width="17.7109375" style="61" customWidth="1"/>
    <col min="11784" max="11784" width="14.85546875" style="61" customWidth="1"/>
    <col min="11785" max="11785" width="14.28515625" style="61" customWidth="1"/>
    <col min="11786" max="11786" width="13" style="61" customWidth="1"/>
    <col min="11787" max="11787" width="21.28515625" style="61" customWidth="1"/>
    <col min="11788" max="11788" width="17.7109375" style="61" customWidth="1"/>
    <col min="11789" max="11789" width="4.28515625" style="61" customWidth="1"/>
    <col min="11790" max="12032" width="11.42578125" style="61"/>
    <col min="12033" max="12033" width="29.42578125" style="61" customWidth="1"/>
    <col min="12034" max="12034" width="23.140625" style="61" customWidth="1"/>
    <col min="12035" max="12035" width="27.28515625" style="61" customWidth="1"/>
    <col min="12036" max="12036" width="20.7109375" style="61" customWidth="1"/>
    <col min="12037" max="12037" width="22.7109375" style="61" customWidth="1"/>
    <col min="12038" max="12038" width="19.140625" style="61" customWidth="1"/>
    <col min="12039" max="12039" width="17.7109375" style="61" customWidth="1"/>
    <col min="12040" max="12040" width="14.85546875" style="61" customWidth="1"/>
    <col min="12041" max="12041" width="14.28515625" style="61" customWidth="1"/>
    <col min="12042" max="12042" width="13" style="61" customWidth="1"/>
    <col min="12043" max="12043" width="21.28515625" style="61" customWidth="1"/>
    <col min="12044" max="12044" width="17.7109375" style="61" customWidth="1"/>
    <col min="12045" max="12045" width="4.28515625" style="61" customWidth="1"/>
    <col min="12046" max="12288" width="11.42578125" style="61"/>
    <col min="12289" max="12289" width="29.42578125" style="61" customWidth="1"/>
    <col min="12290" max="12290" width="23.140625" style="61" customWidth="1"/>
    <col min="12291" max="12291" width="27.28515625" style="61" customWidth="1"/>
    <col min="12292" max="12292" width="20.7109375" style="61" customWidth="1"/>
    <col min="12293" max="12293" width="22.7109375" style="61" customWidth="1"/>
    <col min="12294" max="12294" width="19.140625" style="61" customWidth="1"/>
    <col min="12295" max="12295" width="17.7109375" style="61" customWidth="1"/>
    <col min="12296" max="12296" width="14.85546875" style="61" customWidth="1"/>
    <col min="12297" max="12297" width="14.28515625" style="61" customWidth="1"/>
    <col min="12298" max="12298" width="13" style="61" customWidth="1"/>
    <col min="12299" max="12299" width="21.28515625" style="61" customWidth="1"/>
    <col min="12300" max="12300" width="17.7109375" style="61" customWidth="1"/>
    <col min="12301" max="12301" width="4.28515625" style="61" customWidth="1"/>
    <col min="12302" max="12544" width="11.42578125" style="61"/>
    <col min="12545" max="12545" width="29.42578125" style="61" customWidth="1"/>
    <col min="12546" max="12546" width="23.140625" style="61" customWidth="1"/>
    <col min="12547" max="12547" width="27.28515625" style="61" customWidth="1"/>
    <col min="12548" max="12548" width="20.7109375" style="61" customWidth="1"/>
    <col min="12549" max="12549" width="22.7109375" style="61" customWidth="1"/>
    <col min="12550" max="12550" width="19.140625" style="61" customWidth="1"/>
    <col min="12551" max="12551" width="17.7109375" style="61" customWidth="1"/>
    <col min="12552" max="12552" width="14.85546875" style="61" customWidth="1"/>
    <col min="12553" max="12553" width="14.28515625" style="61" customWidth="1"/>
    <col min="12554" max="12554" width="13" style="61" customWidth="1"/>
    <col min="12555" max="12555" width="21.28515625" style="61" customWidth="1"/>
    <col min="12556" max="12556" width="17.7109375" style="61" customWidth="1"/>
    <col min="12557" max="12557" width="4.28515625" style="61" customWidth="1"/>
    <col min="12558" max="12800" width="11.42578125" style="61"/>
    <col min="12801" max="12801" width="29.42578125" style="61" customWidth="1"/>
    <col min="12802" max="12802" width="23.140625" style="61" customWidth="1"/>
    <col min="12803" max="12803" width="27.28515625" style="61" customWidth="1"/>
    <col min="12804" max="12804" width="20.7109375" style="61" customWidth="1"/>
    <col min="12805" max="12805" width="22.7109375" style="61" customWidth="1"/>
    <col min="12806" max="12806" width="19.140625" style="61" customWidth="1"/>
    <col min="12807" max="12807" width="17.7109375" style="61" customWidth="1"/>
    <col min="12808" max="12808" width="14.85546875" style="61" customWidth="1"/>
    <col min="12809" max="12809" width="14.28515625" style="61" customWidth="1"/>
    <col min="12810" max="12810" width="13" style="61" customWidth="1"/>
    <col min="12811" max="12811" width="21.28515625" style="61" customWidth="1"/>
    <col min="12812" max="12812" width="17.7109375" style="61" customWidth="1"/>
    <col min="12813" max="12813" width="4.28515625" style="61" customWidth="1"/>
    <col min="12814" max="13056" width="11.42578125" style="61"/>
    <col min="13057" max="13057" width="29.42578125" style="61" customWidth="1"/>
    <col min="13058" max="13058" width="23.140625" style="61" customWidth="1"/>
    <col min="13059" max="13059" width="27.28515625" style="61" customWidth="1"/>
    <col min="13060" max="13060" width="20.7109375" style="61" customWidth="1"/>
    <col min="13061" max="13061" width="22.7109375" style="61" customWidth="1"/>
    <col min="13062" max="13062" width="19.140625" style="61" customWidth="1"/>
    <col min="13063" max="13063" width="17.7109375" style="61" customWidth="1"/>
    <col min="13064" max="13064" width="14.85546875" style="61" customWidth="1"/>
    <col min="13065" max="13065" width="14.28515625" style="61" customWidth="1"/>
    <col min="13066" max="13066" width="13" style="61" customWidth="1"/>
    <col min="13067" max="13067" width="21.28515625" style="61" customWidth="1"/>
    <col min="13068" max="13068" width="17.7109375" style="61" customWidth="1"/>
    <col min="13069" max="13069" width="4.28515625" style="61" customWidth="1"/>
    <col min="13070" max="13312" width="11.42578125" style="61"/>
    <col min="13313" max="13313" width="29.42578125" style="61" customWidth="1"/>
    <col min="13314" max="13314" width="23.140625" style="61" customWidth="1"/>
    <col min="13315" max="13315" width="27.28515625" style="61" customWidth="1"/>
    <col min="13316" max="13316" width="20.7109375" style="61" customWidth="1"/>
    <col min="13317" max="13317" width="22.7109375" style="61" customWidth="1"/>
    <col min="13318" max="13318" width="19.140625" style="61" customWidth="1"/>
    <col min="13319" max="13319" width="17.7109375" style="61" customWidth="1"/>
    <col min="13320" max="13320" width="14.85546875" style="61" customWidth="1"/>
    <col min="13321" max="13321" width="14.28515625" style="61" customWidth="1"/>
    <col min="13322" max="13322" width="13" style="61" customWidth="1"/>
    <col min="13323" max="13323" width="21.28515625" style="61" customWidth="1"/>
    <col min="13324" max="13324" width="17.7109375" style="61" customWidth="1"/>
    <col min="13325" max="13325" width="4.28515625" style="61" customWidth="1"/>
    <col min="13326" max="13568" width="11.42578125" style="61"/>
    <col min="13569" max="13569" width="29.42578125" style="61" customWidth="1"/>
    <col min="13570" max="13570" width="23.140625" style="61" customWidth="1"/>
    <col min="13571" max="13571" width="27.28515625" style="61" customWidth="1"/>
    <col min="13572" max="13572" width="20.7109375" style="61" customWidth="1"/>
    <col min="13573" max="13573" width="22.7109375" style="61" customWidth="1"/>
    <col min="13574" max="13574" width="19.140625" style="61" customWidth="1"/>
    <col min="13575" max="13575" width="17.7109375" style="61" customWidth="1"/>
    <col min="13576" max="13576" width="14.85546875" style="61" customWidth="1"/>
    <col min="13577" max="13577" width="14.28515625" style="61" customWidth="1"/>
    <col min="13578" max="13578" width="13" style="61" customWidth="1"/>
    <col min="13579" max="13579" width="21.28515625" style="61" customWidth="1"/>
    <col min="13580" max="13580" width="17.7109375" style="61" customWidth="1"/>
    <col min="13581" max="13581" width="4.28515625" style="61" customWidth="1"/>
    <col min="13582" max="13824" width="11.42578125" style="61"/>
    <col min="13825" max="13825" width="29.42578125" style="61" customWidth="1"/>
    <col min="13826" max="13826" width="23.140625" style="61" customWidth="1"/>
    <col min="13827" max="13827" width="27.28515625" style="61" customWidth="1"/>
    <col min="13828" max="13828" width="20.7109375" style="61" customWidth="1"/>
    <col min="13829" max="13829" width="22.7109375" style="61" customWidth="1"/>
    <col min="13830" max="13830" width="19.140625" style="61" customWidth="1"/>
    <col min="13831" max="13831" width="17.7109375" style="61" customWidth="1"/>
    <col min="13832" max="13832" width="14.85546875" style="61" customWidth="1"/>
    <col min="13833" max="13833" width="14.28515625" style="61" customWidth="1"/>
    <col min="13834" max="13834" width="13" style="61" customWidth="1"/>
    <col min="13835" max="13835" width="21.28515625" style="61" customWidth="1"/>
    <col min="13836" max="13836" width="17.7109375" style="61" customWidth="1"/>
    <col min="13837" max="13837" width="4.28515625" style="61" customWidth="1"/>
    <col min="13838" max="14080" width="11.42578125" style="61"/>
    <col min="14081" max="14081" width="29.42578125" style="61" customWidth="1"/>
    <col min="14082" max="14082" width="23.140625" style="61" customWidth="1"/>
    <col min="14083" max="14083" width="27.28515625" style="61" customWidth="1"/>
    <col min="14084" max="14084" width="20.7109375" style="61" customWidth="1"/>
    <col min="14085" max="14085" width="22.7109375" style="61" customWidth="1"/>
    <col min="14086" max="14086" width="19.140625" style="61" customWidth="1"/>
    <col min="14087" max="14087" width="17.7109375" style="61" customWidth="1"/>
    <col min="14088" max="14088" width="14.85546875" style="61" customWidth="1"/>
    <col min="14089" max="14089" width="14.28515625" style="61" customWidth="1"/>
    <col min="14090" max="14090" width="13" style="61" customWidth="1"/>
    <col min="14091" max="14091" width="21.28515625" style="61" customWidth="1"/>
    <col min="14092" max="14092" width="17.7109375" style="61" customWidth="1"/>
    <col min="14093" max="14093" width="4.28515625" style="61" customWidth="1"/>
    <col min="14094" max="14336" width="11.42578125" style="61"/>
    <col min="14337" max="14337" width="29.42578125" style="61" customWidth="1"/>
    <col min="14338" max="14338" width="23.140625" style="61" customWidth="1"/>
    <col min="14339" max="14339" width="27.28515625" style="61" customWidth="1"/>
    <col min="14340" max="14340" width="20.7109375" style="61" customWidth="1"/>
    <col min="14341" max="14341" width="22.7109375" style="61" customWidth="1"/>
    <col min="14342" max="14342" width="19.140625" style="61" customWidth="1"/>
    <col min="14343" max="14343" width="17.7109375" style="61" customWidth="1"/>
    <col min="14344" max="14344" width="14.85546875" style="61" customWidth="1"/>
    <col min="14345" max="14345" width="14.28515625" style="61" customWidth="1"/>
    <col min="14346" max="14346" width="13" style="61" customWidth="1"/>
    <col min="14347" max="14347" width="21.28515625" style="61" customWidth="1"/>
    <col min="14348" max="14348" width="17.7109375" style="61" customWidth="1"/>
    <col min="14349" max="14349" width="4.28515625" style="61" customWidth="1"/>
    <col min="14350" max="14592" width="11.42578125" style="61"/>
    <col min="14593" max="14593" width="29.42578125" style="61" customWidth="1"/>
    <col min="14594" max="14594" width="23.140625" style="61" customWidth="1"/>
    <col min="14595" max="14595" width="27.28515625" style="61" customWidth="1"/>
    <col min="14596" max="14596" width="20.7109375" style="61" customWidth="1"/>
    <col min="14597" max="14597" width="22.7109375" style="61" customWidth="1"/>
    <col min="14598" max="14598" width="19.140625" style="61" customWidth="1"/>
    <col min="14599" max="14599" width="17.7109375" style="61" customWidth="1"/>
    <col min="14600" max="14600" width="14.85546875" style="61" customWidth="1"/>
    <col min="14601" max="14601" width="14.28515625" style="61" customWidth="1"/>
    <col min="14602" max="14602" width="13" style="61" customWidth="1"/>
    <col min="14603" max="14603" width="21.28515625" style="61" customWidth="1"/>
    <col min="14604" max="14604" width="17.7109375" style="61" customWidth="1"/>
    <col min="14605" max="14605" width="4.28515625" style="61" customWidth="1"/>
    <col min="14606" max="14848" width="11.42578125" style="61"/>
    <col min="14849" max="14849" width="29.42578125" style="61" customWidth="1"/>
    <col min="14850" max="14850" width="23.140625" style="61" customWidth="1"/>
    <col min="14851" max="14851" width="27.28515625" style="61" customWidth="1"/>
    <col min="14852" max="14852" width="20.7109375" style="61" customWidth="1"/>
    <col min="14853" max="14853" width="22.7109375" style="61" customWidth="1"/>
    <col min="14854" max="14854" width="19.140625" style="61" customWidth="1"/>
    <col min="14855" max="14855" width="17.7109375" style="61" customWidth="1"/>
    <col min="14856" max="14856" width="14.85546875" style="61" customWidth="1"/>
    <col min="14857" max="14857" width="14.28515625" style="61" customWidth="1"/>
    <col min="14858" max="14858" width="13" style="61" customWidth="1"/>
    <col min="14859" max="14859" width="21.28515625" style="61" customWidth="1"/>
    <col min="14860" max="14860" width="17.7109375" style="61" customWidth="1"/>
    <col min="14861" max="14861" width="4.28515625" style="61" customWidth="1"/>
    <col min="14862" max="15104" width="11.42578125" style="61"/>
    <col min="15105" max="15105" width="29.42578125" style="61" customWidth="1"/>
    <col min="15106" max="15106" width="23.140625" style="61" customWidth="1"/>
    <col min="15107" max="15107" width="27.28515625" style="61" customWidth="1"/>
    <col min="15108" max="15108" width="20.7109375" style="61" customWidth="1"/>
    <col min="15109" max="15109" width="22.7109375" style="61" customWidth="1"/>
    <col min="15110" max="15110" width="19.140625" style="61" customWidth="1"/>
    <col min="15111" max="15111" width="17.7109375" style="61" customWidth="1"/>
    <col min="15112" max="15112" width="14.85546875" style="61" customWidth="1"/>
    <col min="15113" max="15113" width="14.28515625" style="61" customWidth="1"/>
    <col min="15114" max="15114" width="13" style="61" customWidth="1"/>
    <col min="15115" max="15115" width="21.28515625" style="61" customWidth="1"/>
    <col min="15116" max="15116" width="17.7109375" style="61" customWidth="1"/>
    <col min="15117" max="15117" width="4.28515625" style="61" customWidth="1"/>
    <col min="15118" max="15360" width="11.42578125" style="61"/>
    <col min="15361" max="15361" width="29.42578125" style="61" customWidth="1"/>
    <col min="15362" max="15362" width="23.140625" style="61" customWidth="1"/>
    <col min="15363" max="15363" width="27.28515625" style="61" customWidth="1"/>
    <col min="15364" max="15364" width="20.7109375" style="61" customWidth="1"/>
    <col min="15365" max="15365" width="22.7109375" style="61" customWidth="1"/>
    <col min="15366" max="15366" width="19.140625" style="61" customWidth="1"/>
    <col min="15367" max="15367" width="17.7109375" style="61" customWidth="1"/>
    <col min="15368" max="15368" width="14.85546875" style="61" customWidth="1"/>
    <col min="15369" max="15369" width="14.28515625" style="61" customWidth="1"/>
    <col min="15370" max="15370" width="13" style="61" customWidth="1"/>
    <col min="15371" max="15371" width="21.28515625" style="61" customWidth="1"/>
    <col min="15372" max="15372" width="17.7109375" style="61" customWidth="1"/>
    <col min="15373" max="15373" width="4.28515625" style="61" customWidth="1"/>
    <col min="15374" max="15616" width="11.42578125" style="61"/>
    <col min="15617" max="15617" width="29.42578125" style="61" customWidth="1"/>
    <col min="15618" max="15618" width="23.140625" style="61" customWidth="1"/>
    <col min="15619" max="15619" width="27.28515625" style="61" customWidth="1"/>
    <col min="15620" max="15620" width="20.7109375" style="61" customWidth="1"/>
    <col min="15621" max="15621" width="22.7109375" style="61" customWidth="1"/>
    <col min="15622" max="15622" width="19.140625" style="61" customWidth="1"/>
    <col min="15623" max="15623" width="17.7109375" style="61" customWidth="1"/>
    <col min="15624" max="15624" width="14.85546875" style="61" customWidth="1"/>
    <col min="15625" max="15625" width="14.28515625" style="61" customWidth="1"/>
    <col min="15626" max="15626" width="13" style="61" customWidth="1"/>
    <col min="15627" max="15627" width="21.28515625" style="61" customWidth="1"/>
    <col min="15628" max="15628" width="17.7109375" style="61" customWidth="1"/>
    <col min="15629" max="15629" width="4.28515625" style="61" customWidth="1"/>
    <col min="15630" max="15872" width="11.42578125" style="61"/>
    <col min="15873" max="15873" width="29.42578125" style="61" customWidth="1"/>
    <col min="15874" max="15874" width="23.140625" style="61" customWidth="1"/>
    <col min="15875" max="15875" width="27.28515625" style="61" customWidth="1"/>
    <col min="15876" max="15876" width="20.7109375" style="61" customWidth="1"/>
    <col min="15877" max="15877" width="22.7109375" style="61" customWidth="1"/>
    <col min="15878" max="15878" width="19.140625" style="61" customWidth="1"/>
    <col min="15879" max="15879" width="17.7109375" style="61" customWidth="1"/>
    <col min="15880" max="15880" width="14.85546875" style="61" customWidth="1"/>
    <col min="15881" max="15881" width="14.28515625" style="61" customWidth="1"/>
    <col min="15882" max="15882" width="13" style="61" customWidth="1"/>
    <col min="15883" max="15883" width="21.28515625" style="61" customWidth="1"/>
    <col min="15884" max="15884" width="17.7109375" style="61" customWidth="1"/>
    <col min="15885" max="15885" width="4.28515625" style="61" customWidth="1"/>
    <col min="15886" max="16128" width="11.42578125" style="61"/>
    <col min="16129" max="16129" width="29.42578125" style="61" customWidth="1"/>
    <col min="16130" max="16130" width="23.140625" style="61" customWidth="1"/>
    <col min="16131" max="16131" width="27.28515625" style="61" customWidth="1"/>
    <col min="16132" max="16132" width="20.7109375" style="61" customWidth="1"/>
    <col min="16133" max="16133" width="22.7109375" style="61" customWidth="1"/>
    <col min="16134" max="16134" width="19.140625" style="61" customWidth="1"/>
    <col min="16135" max="16135" width="17.7109375" style="61" customWidth="1"/>
    <col min="16136" max="16136" width="14.85546875" style="61" customWidth="1"/>
    <col min="16137" max="16137" width="14.28515625" style="61" customWidth="1"/>
    <col min="16138" max="16138" width="13" style="61" customWidth="1"/>
    <col min="16139" max="16139" width="21.28515625" style="61" customWidth="1"/>
    <col min="16140" max="16140" width="17.7109375" style="61" customWidth="1"/>
    <col min="16141" max="16141" width="4.28515625" style="61" customWidth="1"/>
    <col min="16142" max="16384" width="11.42578125" style="61"/>
  </cols>
  <sheetData>
    <row r="1" spans="1:13" ht="42" customHeight="1" x14ac:dyDescent="0.2">
      <c r="A1" s="880"/>
      <c r="B1" s="881"/>
      <c r="C1" s="881"/>
      <c r="D1" s="881"/>
      <c r="E1" s="881"/>
      <c r="F1" s="881"/>
      <c r="G1" s="881"/>
      <c r="H1" s="881"/>
      <c r="I1" s="881"/>
      <c r="J1" s="881"/>
      <c r="K1" s="881"/>
      <c r="L1" s="881"/>
      <c r="M1" s="882"/>
    </row>
    <row r="2" spans="1:13" x14ac:dyDescent="0.2">
      <c r="A2" s="883"/>
      <c r="B2" s="884"/>
      <c r="C2" s="884"/>
      <c r="D2" s="884"/>
      <c r="E2" s="884"/>
      <c r="F2" s="884"/>
      <c r="G2" s="884"/>
      <c r="H2" s="884"/>
      <c r="I2" s="884"/>
      <c r="J2" s="884"/>
      <c r="K2" s="884"/>
      <c r="L2" s="884"/>
      <c r="M2" s="885"/>
    </row>
    <row r="3" spans="1:13" ht="13.5" thickBot="1" x14ac:dyDescent="0.25">
      <c r="A3" s="886"/>
      <c r="B3" s="887"/>
      <c r="C3" s="887"/>
      <c r="D3" s="887"/>
      <c r="E3" s="887"/>
      <c r="F3" s="887"/>
      <c r="G3" s="887"/>
      <c r="H3" s="887"/>
      <c r="I3" s="887"/>
      <c r="J3" s="887"/>
      <c r="K3" s="887"/>
      <c r="L3" s="887"/>
      <c r="M3" s="888"/>
    </row>
    <row r="4" spans="1:13" ht="12.75" customHeight="1" thickBot="1" x14ac:dyDescent="0.25">
      <c r="A4" s="737" t="s">
        <v>244</v>
      </c>
      <c r="B4" s="737"/>
      <c r="C4" s="737"/>
      <c r="D4" s="737"/>
      <c r="E4" s="737"/>
      <c r="F4" s="737"/>
      <c r="G4" s="737"/>
      <c r="H4" s="737"/>
      <c r="I4" s="737"/>
      <c r="J4" s="737"/>
      <c r="K4" s="737"/>
      <c r="L4" s="737"/>
      <c r="M4" s="737"/>
    </row>
    <row r="5" spans="1:13" ht="25.5" customHeight="1" x14ac:dyDescent="0.2">
      <c r="A5" s="718" t="s">
        <v>1</v>
      </c>
      <c r="B5" s="720" t="s">
        <v>2</v>
      </c>
      <c r="C5" s="720" t="s">
        <v>3</v>
      </c>
      <c r="D5" s="720" t="s">
        <v>4</v>
      </c>
      <c r="E5" s="722" t="s">
        <v>5</v>
      </c>
      <c r="F5" s="722" t="s">
        <v>6</v>
      </c>
      <c r="G5" s="724" t="s">
        <v>7</v>
      </c>
      <c r="H5" s="725"/>
      <c r="I5" s="722" t="s">
        <v>8</v>
      </c>
      <c r="J5" s="722" t="s">
        <v>9</v>
      </c>
      <c r="K5" s="726" t="s">
        <v>10</v>
      </c>
      <c r="L5" s="696" t="s">
        <v>11</v>
      </c>
      <c r="M5" s="697"/>
    </row>
    <row r="6" spans="1:13" ht="45.75" customHeight="1" thickBot="1" x14ac:dyDescent="0.25">
      <c r="A6" s="719"/>
      <c r="B6" s="721"/>
      <c r="C6" s="721"/>
      <c r="D6" s="721"/>
      <c r="E6" s="723"/>
      <c r="F6" s="723"/>
      <c r="G6" s="378" t="s">
        <v>12</v>
      </c>
      <c r="H6" s="378" t="s">
        <v>13</v>
      </c>
      <c r="I6" s="723"/>
      <c r="J6" s="723"/>
      <c r="K6" s="727"/>
      <c r="L6" s="698"/>
      <c r="M6" s="699"/>
    </row>
    <row r="7" spans="1:13" ht="108.75" customHeight="1" x14ac:dyDescent="0.2">
      <c r="A7" s="889" t="s">
        <v>270</v>
      </c>
      <c r="B7" s="94" t="s">
        <v>271</v>
      </c>
      <c r="C7" s="94" t="s">
        <v>272</v>
      </c>
      <c r="D7" s="891" t="s">
        <v>273</v>
      </c>
      <c r="E7" s="94" t="s">
        <v>274</v>
      </c>
      <c r="F7" s="94" t="s">
        <v>275</v>
      </c>
      <c r="G7" s="893">
        <v>42795</v>
      </c>
      <c r="H7" s="893">
        <v>43100</v>
      </c>
      <c r="I7" s="893">
        <v>43102</v>
      </c>
      <c r="J7" s="95">
        <v>0.99</v>
      </c>
      <c r="K7" s="94" t="s">
        <v>276</v>
      </c>
      <c r="L7" s="896"/>
      <c r="M7" s="897"/>
    </row>
    <row r="8" spans="1:13" ht="129" customHeight="1" x14ac:dyDescent="0.2">
      <c r="A8" s="890"/>
      <c r="B8" s="94" t="s">
        <v>277</v>
      </c>
      <c r="C8" s="94" t="s">
        <v>278</v>
      </c>
      <c r="D8" s="892"/>
      <c r="E8" s="94" t="s">
        <v>279</v>
      </c>
      <c r="F8" s="94" t="s">
        <v>280</v>
      </c>
      <c r="G8" s="894"/>
      <c r="H8" s="894"/>
      <c r="I8" s="894"/>
      <c r="J8" s="95">
        <v>1</v>
      </c>
      <c r="K8" s="94" t="s">
        <v>281</v>
      </c>
      <c r="L8" s="898"/>
      <c r="M8" s="899"/>
    </row>
    <row r="9" spans="1:13" s="68" customFormat="1" ht="273" customHeight="1" x14ac:dyDescent="0.2">
      <c r="A9" s="96" t="s">
        <v>198</v>
      </c>
      <c r="B9" s="94" t="s">
        <v>282</v>
      </c>
      <c r="C9" s="94" t="s">
        <v>283</v>
      </c>
      <c r="D9" s="379" t="s">
        <v>284</v>
      </c>
      <c r="E9" s="94" t="s">
        <v>285</v>
      </c>
      <c r="F9" s="94" t="s">
        <v>286</v>
      </c>
      <c r="G9" s="97">
        <v>42781</v>
      </c>
      <c r="H9" s="97">
        <v>43100</v>
      </c>
      <c r="I9" s="98">
        <v>43102</v>
      </c>
      <c r="J9" s="442">
        <v>1</v>
      </c>
      <c r="K9" s="94" t="s">
        <v>287</v>
      </c>
      <c r="L9" s="705"/>
      <c r="M9" s="900"/>
    </row>
    <row r="10" spans="1:13" s="68" customFormat="1" ht="246" customHeight="1" x14ac:dyDescent="0.2">
      <c r="A10" s="96" t="s">
        <v>288</v>
      </c>
      <c r="B10" s="94" t="s">
        <v>289</v>
      </c>
      <c r="C10" s="99" t="s">
        <v>290</v>
      </c>
      <c r="D10" s="100" t="s">
        <v>291</v>
      </c>
      <c r="E10" s="94" t="s">
        <v>292</v>
      </c>
      <c r="F10" s="69" t="s">
        <v>293</v>
      </c>
      <c r="G10" s="97">
        <v>42795</v>
      </c>
      <c r="H10" s="97">
        <v>43100</v>
      </c>
      <c r="I10" s="101">
        <v>43102</v>
      </c>
      <c r="J10" s="66">
        <v>1</v>
      </c>
      <c r="K10" s="94" t="s">
        <v>294</v>
      </c>
      <c r="L10" s="705"/>
      <c r="M10" s="900"/>
    </row>
    <row r="11" spans="1:13" s="68" customFormat="1" ht="184.5" customHeight="1" x14ac:dyDescent="0.2">
      <c r="A11" s="96" t="s">
        <v>295</v>
      </c>
      <c r="B11" s="94" t="s">
        <v>296</v>
      </c>
      <c r="C11" s="94" t="s">
        <v>297</v>
      </c>
      <c r="D11" s="100" t="s">
        <v>298</v>
      </c>
      <c r="E11" s="94" t="s">
        <v>299</v>
      </c>
      <c r="F11" s="94" t="s">
        <v>300</v>
      </c>
      <c r="G11" s="97">
        <v>42781</v>
      </c>
      <c r="H11" s="97">
        <v>43100</v>
      </c>
      <c r="I11" s="101">
        <v>43102</v>
      </c>
      <c r="J11" s="95">
        <v>1</v>
      </c>
      <c r="K11" s="67" t="s">
        <v>301</v>
      </c>
      <c r="L11" s="705"/>
      <c r="M11" s="900"/>
    </row>
    <row r="12" spans="1:13" s="68" customFormat="1" ht="282.75" customHeight="1" x14ac:dyDescent="0.2">
      <c r="A12" s="96" t="s">
        <v>211</v>
      </c>
      <c r="B12" s="94" t="s">
        <v>302</v>
      </c>
      <c r="C12" s="102" t="s">
        <v>303</v>
      </c>
      <c r="D12" s="100" t="s">
        <v>298</v>
      </c>
      <c r="E12" s="102" t="s">
        <v>304</v>
      </c>
      <c r="F12" s="103" t="s">
        <v>305</v>
      </c>
      <c r="G12" s="97">
        <v>42767</v>
      </c>
      <c r="H12" s="97">
        <v>43100</v>
      </c>
      <c r="I12" s="104">
        <v>43102</v>
      </c>
      <c r="J12" s="95">
        <v>1</v>
      </c>
      <c r="K12" s="102" t="s">
        <v>306</v>
      </c>
      <c r="L12" s="705"/>
      <c r="M12" s="706"/>
    </row>
    <row r="13" spans="1:13" s="68" customFormat="1" ht="291.75" customHeight="1" thickBot="1" x14ac:dyDescent="0.25">
      <c r="A13" s="105" t="s">
        <v>307</v>
      </c>
      <c r="B13" s="106" t="s">
        <v>308</v>
      </c>
      <c r="C13" s="106" t="s">
        <v>309</v>
      </c>
      <c r="D13" s="107" t="s">
        <v>310</v>
      </c>
      <c r="E13" s="108" t="s">
        <v>311</v>
      </c>
      <c r="F13" s="106" t="s">
        <v>293</v>
      </c>
      <c r="G13" s="109">
        <v>42826</v>
      </c>
      <c r="H13" s="109">
        <v>43100</v>
      </c>
      <c r="I13" s="110">
        <v>43102</v>
      </c>
      <c r="J13" s="111">
        <v>1</v>
      </c>
      <c r="K13" s="106" t="s">
        <v>312</v>
      </c>
      <c r="L13" s="901"/>
      <c r="M13" s="902"/>
    </row>
    <row r="14" spans="1:13" ht="24" customHeight="1" thickBot="1" x14ac:dyDescent="0.25">
      <c r="A14" s="84" t="s">
        <v>51</v>
      </c>
      <c r="B14" s="903" t="s">
        <v>313</v>
      </c>
      <c r="C14" s="903"/>
      <c r="D14" s="393"/>
      <c r="E14" s="393"/>
      <c r="F14" s="393"/>
      <c r="G14" s="393"/>
      <c r="H14" s="84"/>
      <c r="I14" s="84"/>
      <c r="J14" s="112">
        <f>SUM(J7:J13)/7</f>
        <v>0.99857142857142855</v>
      </c>
      <c r="K14" s="113"/>
      <c r="L14" s="113"/>
      <c r="M14" s="400"/>
    </row>
    <row r="15" spans="1:13" ht="18.75" customHeight="1" x14ac:dyDescent="0.2">
      <c r="A15" s="393"/>
      <c r="B15" s="393"/>
      <c r="C15" s="393"/>
      <c r="D15" s="393"/>
      <c r="E15" s="393"/>
      <c r="F15" s="393"/>
      <c r="G15" s="393"/>
      <c r="H15" s="393"/>
      <c r="I15" s="393"/>
      <c r="J15" s="392"/>
      <c r="K15" s="394"/>
      <c r="L15" s="394"/>
      <c r="M15" s="394"/>
    </row>
    <row r="16" spans="1:13" ht="18" customHeight="1" thickBot="1" x14ac:dyDescent="0.25">
      <c r="A16" s="84" t="s">
        <v>52</v>
      </c>
      <c r="B16" s="692" t="s">
        <v>977</v>
      </c>
      <c r="C16" s="692"/>
      <c r="D16" s="393"/>
      <c r="E16" s="393"/>
      <c r="F16" s="393"/>
      <c r="G16" s="393"/>
      <c r="H16" s="84" t="s">
        <v>53</v>
      </c>
      <c r="I16" s="393"/>
      <c r="J16" s="895" t="s">
        <v>973</v>
      </c>
      <c r="K16" s="895"/>
      <c r="L16" s="443"/>
      <c r="M16" s="443"/>
    </row>
    <row r="17" spans="1:13" ht="13.5" thickTop="1" x14ac:dyDescent="0.2">
      <c r="A17" s="85"/>
      <c r="B17" s="85"/>
      <c r="C17" s="85"/>
      <c r="D17" s="85"/>
      <c r="E17" s="85"/>
      <c r="F17" s="85"/>
      <c r="G17" s="85"/>
      <c r="I17" s="85"/>
      <c r="J17" s="115"/>
      <c r="K17" s="85"/>
      <c r="L17" s="85"/>
      <c r="M17" s="85"/>
    </row>
    <row r="18" spans="1:13" ht="14.25" customHeight="1" x14ac:dyDescent="0.2">
      <c r="A18" s="85"/>
      <c r="B18" s="85"/>
      <c r="C18" s="85"/>
      <c r="D18" s="85"/>
      <c r="E18" s="85"/>
      <c r="F18" s="85"/>
      <c r="G18" s="85"/>
      <c r="H18" s="85"/>
      <c r="I18" s="85"/>
      <c r="J18" s="115"/>
      <c r="K18" s="85"/>
      <c r="L18" s="91" t="s">
        <v>268</v>
      </c>
      <c r="M18" s="92"/>
    </row>
    <row r="19" spans="1:13" x14ac:dyDescent="0.2">
      <c r="A19" s="85"/>
      <c r="B19" s="85"/>
      <c r="C19" s="85"/>
      <c r="D19" s="85"/>
      <c r="E19" s="85"/>
      <c r="F19" s="85"/>
      <c r="G19" s="85"/>
      <c r="H19" s="85"/>
      <c r="I19" s="85"/>
      <c r="J19" s="115"/>
      <c r="K19" s="85"/>
      <c r="L19" s="91" t="s">
        <v>269</v>
      </c>
      <c r="M19" s="85"/>
    </row>
    <row r="20" spans="1:13" x14ac:dyDescent="0.2">
      <c r="A20" s="85"/>
      <c r="B20" s="85"/>
      <c r="C20" s="85"/>
      <c r="D20" s="85"/>
      <c r="E20" s="85"/>
      <c r="F20" s="85"/>
      <c r="G20" s="85"/>
      <c r="H20" s="85"/>
      <c r="I20" s="85"/>
      <c r="J20" s="115"/>
      <c r="K20" s="85"/>
      <c r="L20" s="85"/>
      <c r="M20" s="85"/>
    </row>
    <row r="21" spans="1:13" s="441" customFormat="1" x14ac:dyDescent="0.2">
      <c r="A21" s="90"/>
      <c r="B21" s="90"/>
      <c r="C21" s="90"/>
      <c r="D21" s="90"/>
      <c r="E21" s="90"/>
      <c r="F21" s="90"/>
      <c r="G21" s="90"/>
      <c r="H21" s="90"/>
      <c r="I21" s="90"/>
      <c r="J21" s="377"/>
      <c r="K21" s="90"/>
      <c r="L21" s="90"/>
      <c r="M21" s="90"/>
    </row>
    <row r="22" spans="1:13" x14ac:dyDescent="0.2">
      <c r="A22" s="90"/>
      <c r="B22" s="90"/>
      <c r="C22" s="90"/>
      <c r="D22" s="90"/>
      <c r="E22" s="90"/>
      <c r="F22" s="90"/>
      <c r="G22" s="90"/>
      <c r="H22" s="90"/>
      <c r="I22" s="90"/>
      <c r="J22" s="377"/>
      <c r="K22" s="90"/>
      <c r="L22" s="90"/>
      <c r="M22" s="90"/>
    </row>
    <row r="23" spans="1:13" x14ac:dyDescent="0.2">
      <c r="A23" s="85"/>
      <c r="B23" s="85"/>
      <c r="C23" s="85"/>
      <c r="D23" s="85"/>
      <c r="E23" s="85"/>
      <c r="F23" s="85"/>
      <c r="G23" s="85"/>
      <c r="H23" s="85"/>
      <c r="I23" s="85"/>
      <c r="J23" s="115"/>
      <c r="K23" s="85"/>
      <c r="L23" s="85"/>
      <c r="M23" s="85"/>
    </row>
  </sheetData>
  <mergeCells count="27">
    <mergeCell ref="J16:K16"/>
    <mergeCell ref="B16:C16"/>
    <mergeCell ref="L12:M12"/>
    <mergeCell ref="L7:M8"/>
    <mergeCell ref="L9:M9"/>
    <mergeCell ref="L10:M10"/>
    <mergeCell ref="L11:M11"/>
    <mergeCell ref="L13:M13"/>
    <mergeCell ref="B14:C14"/>
    <mergeCell ref="A7:A8"/>
    <mergeCell ref="D7:D8"/>
    <mergeCell ref="G7:G8"/>
    <mergeCell ref="H7:H8"/>
    <mergeCell ref="I7:I8"/>
    <mergeCell ref="A1:M3"/>
    <mergeCell ref="A4:M4"/>
    <mergeCell ref="A5:A6"/>
    <mergeCell ref="B5:B6"/>
    <mergeCell ref="C5:C6"/>
    <mergeCell ref="D5:D6"/>
    <mergeCell ref="E5:E6"/>
    <mergeCell ref="F5:F6"/>
    <mergeCell ref="L5:M6"/>
    <mergeCell ref="G5:H5"/>
    <mergeCell ref="I5:I6"/>
    <mergeCell ref="J5:J6"/>
    <mergeCell ref="K5:K6"/>
  </mergeCells>
  <printOptions horizontalCentered="1"/>
  <pageMargins left="0.51181102362204722" right="0.51181102362204722" top="0.55118110236220474" bottom="0.55118110236220474" header="0.31496062992125984" footer="0.31496062992125984"/>
  <pageSetup paperSize="122" scale="6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8" zoomScale="80" zoomScaleNormal="80" workbookViewId="0">
      <selection activeCell="L5" sqref="L5:M6"/>
    </sheetView>
  </sheetViews>
  <sheetFormatPr baseColWidth="10" defaultRowHeight="12.75" x14ac:dyDescent="0.2"/>
  <cols>
    <col min="1" max="1" width="25.5703125" style="61" customWidth="1"/>
    <col min="2" max="2" width="20.140625" style="61" customWidth="1"/>
    <col min="3" max="3" width="24.42578125" style="61" customWidth="1"/>
    <col min="4" max="4" width="17" style="61" customWidth="1"/>
    <col min="5" max="6" width="19.85546875" style="61" customWidth="1"/>
    <col min="7" max="7" width="11.7109375" style="61" customWidth="1"/>
    <col min="8" max="8" width="14.85546875" style="61" customWidth="1"/>
    <col min="9" max="9" width="14.7109375" style="61" customWidth="1"/>
    <col min="10" max="10" width="10.7109375" style="61" customWidth="1"/>
    <col min="11" max="11" width="19.5703125" style="61" customWidth="1"/>
    <col min="12" max="12" width="17.7109375" style="61" customWidth="1"/>
    <col min="13" max="13" width="10.140625" style="61" customWidth="1"/>
    <col min="14" max="256" width="11.42578125" style="61"/>
    <col min="257" max="257" width="25.5703125" style="61" customWidth="1"/>
    <col min="258" max="258" width="20.7109375" style="61" customWidth="1"/>
    <col min="259" max="259" width="19.7109375" style="61" customWidth="1"/>
    <col min="260" max="260" width="15" style="61" customWidth="1"/>
    <col min="261" max="262" width="19.140625" style="61" customWidth="1"/>
    <col min="263" max="263" width="11.7109375" style="61" customWidth="1"/>
    <col min="264" max="264" width="14.85546875" style="61" customWidth="1"/>
    <col min="265" max="265" width="14.28515625" style="61" customWidth="1"/>
    <col min="266" max="266" width="10" style="61" customWidth="1"/>
    <col min="267" max="268" width="17.7109375" style="61" customWidth="1"/>
    <col min="269" max="269" width="10.28515625" style="61" customWidth="1"/>
    <col min="270" max="512" width="11.42578125" style="61"/>
    <col min="513" max="513" width="25.5703125" style="61" customWidth="1"/>
    <col min="514" max="514" width="20.7109375" style="61" customWidth="1"/>
    <col min="515" max="515" width="19.7109375" style="61" customWidth="1"/>
    <col min="516" max="516" width="15" style="61" customWidth="1"/>
    <col min="517" max="518" width="19.140625" style="61" customWidth="1"/>
    <col min="519" max="519" width="11.7109375" style="61" customWidth="1"/>
    <col min="520" max="520" width="14.85546875" style="61" customWidth="1"/>
    <col min="521" max="521" width="14.28515625" style="61" customWidth="1"/>
    <col min="522" max="522" width="10" style="61" customWidth="1"/>
    <col min="523" max="524" width="17.7109375" style="61" customWidth="1"/>
    <col min="525" max="525" width="10.28515625" style="61" customWidth="1"/>
    <col min="526" max="768" width="11.42578125" style="61"/>
    <col min="769" max="769" width="25.5703125" style="61" customWidth="1"/>
    <col min="770" max="770" width="20.7109375" style="61" customWidth="1"/>
    <col min="771" max="771" width="19.7109375" style="61" customWidth="1"/>
    <col min="772" max="772" width="15" style="61" customWidth="1"/>
    <col min="773" max="774" width="19.140625" style="61" customWidth="1"/>
    <col min="775" max="775" width="11.7109375" style="61" customWidth="1"/>
    <col min="776" max="776" width="14.85546875" style="61" customWidth="1"/>
    <col min="777" max="777" width="14.28515625" style="61" customWidth="1"/>
    <col min="778" max="778" width="10" style="61" customWidth="1"/>
    <col min="779" max="780" width="17.7109375" style="61" customWidth="1"/>
    <col min="781" max="781" width="10.28515625" style="61" customWidth="1"/>
    <col min="782" max="1024" width="11.42578125" style="61"/>
    <col min="1025" max="1025" width="25.5703125" style="61" customWidth="1"/>
    <col min="1026" max="1026" width="20.7109375" style="61" customWidth="1"/>
    <col min="1027" max="1027" width="19.7109375" style="61" customWidth="1"/>
    <col min="1028" max="1028" width="15" style="61" customWidth="1"/>
    <col min="1029" max="1030" width="19.140625" style="61" customWidth="1"/>
    <col min="1031" max="1031" width="11.7109375" style="61" customWidth="1"/>
    <col min="1032" max="1032" width="14.85546875" style="61" customWidth="1"/>
    <col min="1033" max="1033" width="14.28515625" style="61" customWidth="1"/>
    <col min="1034" max="1034" width="10" style="61" customWidth="1"/>
    <col min="1035" max="1036" width="17.7109375" style="61" customWidth="1"/>
    <col min="1037" max="1037" width="10.28515625" style="61" customWidth="1"/>
    <col min="1038" max="1280" width="11.42578125" style="61"/>
    <col min="1281" max="1281" width="25.5703125" style="61" customWidth="1"/>
    <col min="1282" max="1282" width="20.7109375" style="61" customWidth="1"/>
    <col min="1283" max="1283" width="19.7109375" style="61" customWidth="1"/>
    <col min="1284" max="1284" width="15" style="61" customWidth="1"/>
    <col min="1285" max="1286" width="19.140625" style="61" customWidth="1"/>
    <col min="1287" max="1287" width="11.7109375" style="61" customWidth="1"/>
    <col min="1288" max="1288" width="14.85546875" style="61" customWidth="1"/>
    <col min="1289" max="1289" width="14.28515625" style="61" customWidth="1"/>
    <col min="1290" max="1290" width="10" style="61" customWidth="1"/>
    <col min="1291" max="1292" width="17.7109375" style="61" customWidth="1"/>
    <col min="1293" max="1293" width="10.28515625" style="61" customWidth="1"/>
    <col min="1294" max="1536" width="11.42578125" style="61"/>
    <col min="1537" max="1537" width="25.5703125" style="61" customWidth="1"/>
    <col min="1538" max="1538" width="20.7109375" style="61" customWidth="1"/>
    <col min="1539" max="1539" width="19.7109375" style="61" customWidth="1"/>
    <col min="1540" max="1540" width="15" style="61" customWidth="1"/>
    <col min="1541" max="1542" width="19.140625" style="61" customWidth="1"/>
    <col min="1543" max="1543" width="11.7109375" style="61" customWidth="1"/>
    <col min="1544" max="1544" width="14.85546875" style="61" customWidth="1"/>
    <col min="1545" max="1545" width="14.28515625" style="61" customWidth="1"/>
    <col min="1546" max="1546" width="10" style="61" customWidth="1"/>
    <col min="1547" max="1548" width="17.7109375" style="61" customWidth="1"/>
    <col min="1549" max="1549" width="10.28515625" style="61" customWidth="1"/>
    <col min="1550" max="1792" width="11.42578125" style="61"/>
    <col min="1793" max="1793" width="25.5703125" style="61" customWidth="1"/>
    <col min="1794" max="1794" width="20.7109375" style="61" customWidth="1"/>
    <col min="1795" max="1795" width="19.7109375" style="61" customWidth="1"/>
    <col min="1796" max="1796" width="15" style="61" customWidth="1"/>
    <col min="1797" max="1798" width="19.140625" style="61" customWidth="1"/>
    <col min="1799" max="1799" width="11.7109375" style="61" customWidth="1"/>
    <col min="1800" max="1800" width="14.85546875" style="61" customWidth="1"/>
    <col min="1801" max="1801" width="14.28515625" style="61" customWidth="1"/>
    <col min="1802" max="1802" width="10" style="61" customWidth="1"/>
    <col min="1803" max="1804" width="17.7109375" style="61" customWidth="1"/>
    <col min="1805" max="1805" width="10.28515625" style="61" customWidth="1"/>
    <col min="1806" max="2048" width="11.42578125" style="61"/>
    <col min="2049" max="2049" width="25.5703125" style="61" customWidth="1"/>
    <col min="2050" max="2050" width="20.7109375" style="61" customWidth="1"/>
    <col min="2051" max="2051" width="19.7109375" style="61" customWidth="1"/>
    <col min="2052" max="2052" width="15" style="61" customWidth="1"/>
    <col min="2053" max="2054" width="19.140625" style="61" customWidth="1"/>
    <col min="2055" max="2055" width="11.7109375" style="61" customWidth="1"/>
    <col min="2056" max="2056" width="14.85546875" style="61" customWidth="1"/>
    <col min="2057" max="2057" width="14.28515625" style="61" customWidth="1"/>
    <col min="2058" max="2058" width="10" style="61" customWidth="1"/>
    <col min="2059" max="2060" width="17.7109375" style="61" customWidth="1"/>
    <col min="2061" max="2061" width="10.28515625" style="61" customWidth="1"/>
    <col min="2062" max="2304" width="11.42578125" style="61"/>
    <col min="2305" max="2305" width="25.5703125" style="61" customWidth="1"/>
    <col min="2306" max="2306" width="20.7109375" style="61" customWidth="1"/>
    <col min="2307" max="2307" width="19.7109375" style="61" customWidth="1"/>
    <col min="2308" max="2308" width="15" style="61" customWidth="1"/>
    <col min="2309" max="2310" width="19.140625" style="61" customWidth="1"/>
    <col min="2311" max="2311" width="11.7109375" style="61" customWidth="1"/>
    <col min="2312" max="2312" width="14.85546875" style="61" customWidth="1"/>
    <col min="2313" max="2313" width="14.28515625" style="61" customWidth="1"/>
    <col min="2314" max="2314" width="10" style="61" customWidth="1"/>
    <col min="2315" max="2316" width="17.7109375" style="61" customWidth="1"/>
    <col min="2317" max="2317" width="10.28515625" style="61" customWidth="1"/>
    <col min="2318" max="2560" width="11.42578125" style="61"/>
    <col min="2561" max="2561" width="25.5703125" style="61" customWidth="1"/>
    <col min="2562" max="2562" width="20.7109375" style="61" customWidth="1"/>
    <col min="2563" max="2563" width="19.7109375" style="61" customWidth="1"/>
    <col min="2564" max="2564" width="15" style="61" customWidth="1"/>
    <col min="2565" max="2566" width="19.140625" style="61" customWidth="1"/>
    <col min="2567" max="2567" width="11.7109375" style="61" customWidth="1"/>
    <col min="2568" max="2568" width="14.85546875" style="61" customWidth="1"/>
    <col min="2569" max="2569" width="14.28515625" style="61" customWidth="1"/>
    <col min="2570" max="2570" width="10" style="61" customWidth="1"/>
    <col min="2571" max="2572" width="17.7109375" style="61" customWidth="1"/>
    <col min="2573" max="2573" width="10.28515625" style="61" customWidth="1"/>
    <col min="2574" max="2816" width="11.42578125" style="61"/>
    <col min="2817" max="2817" width="25.5703125" style="61" customWidth="1"/>
    <col min="2818" max="2818" width="20.7109375" style="61" customWidth="1"/>
    <col min="2819" max="2819" width="19.7109375" style="61" customWidth="1"/>
    <col min="2820" max="2820" width="15" style="61" customWidth="1"/>
    <col min="2821" max="2822" width="19.140625" style="61" customWidth="1"/>
    <col min="2823" max="2823" width="11.7109375" style="61" customWidth="1"/>
    <col min="2824" max="2824" width="14.85546875" style="61" customWidth="1"/>
    <col min="2825" max="2825" width="14.28515625" style="61" customWidth="1"/>
    <col min="2826" max="2826" width="10" style="61" customWidth="1"/>
    <col min="2827" max="2828" width="17.7109375" style="61" customWidth="1"/>
    <col min="2829" max="2829" width="10.28515625" style="61" customWidth="1"/>
    <col min="2830" max="3072" width="11.42578125" style="61"/>
    <col min="3073" max="3073" width="25.5703125" style="61" customWidth="1"/>
    <col min="3074" max="3074" width="20.7109375" style="61" customWidth="1"/>
    <col min="3075" max="3075" width="19.7109375" style="61" customWidth="1"/>
    <col min="3076" max="3076" width="15" style="61" customWidth="1"/>
    <col min="3077" max="3078" width="19.140625" style="61" customWidth="1"/>
    <col min="3079" max="3079" width="11.7109375" style="61" customWidth="1"/>
    <col min="3080" max="3080" width="14.85546875" style="61" customWidth="1"/>
    <col min="3081" max="3081" width="14.28515625" style="61" customWidth="1"/>
    <col min="3082" max="3082" width="10" style="61" customWidth="1"/>
    <col min="3083" max="3084" width="17.7109375" style="61" customWidth="1"/>
    <col min="3085" max="3085" width="10.28515625" style="61" customWidth="1"/>
    <col min="3086" max="3328" width="11.42578125" style="61"/>
    <col min="3329" max="3329" width="25.5703125" style="61" customWidth="1"/>
    <col min="3330" max="3330" width="20.7109375" style="61" customWidth="1"/>
    <col min="3331" max="3331" width="19.7109375" style="61" customWidth="1"/>
    <col min="3332" max="3332" width="15" style="61" customWidth="1"/>
    <col min="3333" max="3334" width="19.140625" style="61" customWidth="1"/>
    <col min="3335" max="3335" width="11.7109375" style="61" customWidth="1"/>
    <col min="3336" max="3336" width="14.85546875" style="61" customWidth="1"/>
    <col min="3337" max="3337" width="14.28515625" style="61" customWidth="1"/>
    <col min="3338" max="3338" width="10" style="61" customWidth="1"/>
    <col min="3339" max="3340" width="17.7109375" style="61" customWidth="1"/>
    <col min="3341" max="3341" width="10.28515625" style="61" customWidth="1"/>
    <col min="3342" max="3584" width="11.42578125" style="61"/>
    <col min="3585" max="3585" width="25.5703125" style="61" customWidth="1"/>
    <col min="3586" max="3586" width="20.7109375" style="61" customWidth="1"/>
    <col min="3587" max="3587" width="19.7109375" style="61" customWidth="1"/>
    <col min="3588" max="3588" width="15" style="61" customWidth="1"/>
    <col min="3589" max="3590" width="19.140625" style="61" customWidth="1"/>
    <col min="3591" max="3591" width="11.7109375" style="61" customWidth="1"/>
    <col min="3592" max="3592" width="14.85546875" style="61" customWidth="1"/>
    <col min="3593" max="3593" width="14.28515625" style="61" customWidth="1"/>
    <col min="3594" max="3594" width="10" style="61" customWidth="1"/>
    <col min="3595" max="3596" width="17.7109375" style="61" customWidth="1"/>
    <col min="3597" max="3597" width="10.28515625" style="61" customWidth="1"/>
    <col min="3598" max="3840" width="11.42578125" style="61"/>
    <col min="3841" max="3841" width="25.5703125" style="61" customWidth="1"/>
    <col min="3842" max="3842" width="20.7109375" style="61" customWidth="1"/>
    <col min="3843" max="3843" width="19.7109375" style="61" customWidth="1"/>
    <col min="3844" max="3844" width="15" style="61" customWidth="1"/>
    <col min="3845" max="3846" width="19.140625" style="61" customWidth="1"/>
    <col min="3847" max="3847" width="11.7109375" style="61" customWidth="1"/>
    <col min="3848" max="3848" width="14.85546875" style="61" customWidth="1"/>
    <col min="3849" max="3849" width="14.28515625" style="61" customWidth="1"/>
    <col min="3850" max="3850" width="10" style="61" customWidth="1"/>
    <col min="3851" max="3852" width="17.7109375" style="61" customWidth="1"/>
    <col min="3853" max="3853" width="10.28515625" style="61" customWidth="1"/>
    <col min="3854" max="4096" width="11.42578125" style="61"/>
    <col min="4097" max="4097" width="25.5703125" style="61" customWidth="1"/>
    <col min="4098" max="4098" width="20.7109375" style="61" customWidth="1"/>
    <col min="4099" max="4099" width="19.7109375" style="61" customWidth="1"/>
    <col min="4100" max="4100" width="15" style="61" customWidth="1"/>
    <col min="4101" max="4102" width="19.140625" style="61" customWidth="1"/>
    <col min="4103" max="4103" width="11.7109375" style="61" customWidth="1"/>
    <col min="4104" max="4104" width="14.85546875" style="61" customWidth="1"/>
    <col min="4105" max="4105" width="14.28515625" style="61" customWidth="1"/>
    <col min="4106" max="4106" width="10" style="61" customWidth="1"/>
    <col min="4107" max="4108" width="17.7109375" style="61" customWidth="1"/>
    <col min="4109" max="4109" width="10.28515625" style="61" customWidth="1"/>
    <col min="4110" max="4352" width="11.42578125" style="61"/>
    <col min="4353" max="4353" width="25.5703125" style="61" customWidth="1"/>
    <col min="4354" max="4354" width="20.7109375" style="61" customWidth="1"/>
    <col min="4355" max="4355" width="19.7109375" style="61" customWidth="1"/>
    <col min="4356" max="4356" width="15" style="61" customWidth="1"/>
    <col min="4357" max="4358" width="19.140625" style="61" customWidth="1"/>
    <col min="4359" max="4359" width="11.7109375" style="61" customWidth="1"/>
    <col min="4360" max="4360" width="14.85546875" style="61" customWidth="1"/>
    <col min="4361" max="4361" width="14.28515625" style="61" customWidth="1"/>
    <col min="4362" max="4362" width="10" style="61" customWidth="1"/>
    <col min="4363" max="4364" width="17.7109375" style="61" customWidth="1"/>
    <col min="4365" max="4365" width="10.28515625" style="61" customWidth="1"/>
    <col min="4366" max="4608" width="11.42578125" style="61"/>
    <col min="4609" max="4609" width="25.5703125" style="61" customWidth="1"/>
    <col min="4610" max="4610" width="20.7109375" style="61" customWidth="1"/>
    <col min="4611" max="4611" width="19.7109375" style="61" customWidth="1"/>
    <col min="4612" max="4612" width="15" style="61" customWidth="1"/>
    <col min="4613" max="4614" width="19.140625" style="61" customWidth="1"/>
    <col min="4615" max="4615" width="11.7109375" style="61" customWidth="1"/>
    <col min="4616" max="4616" width="14.85546875" style="61" customWidth="1"/>
    <col min="4617" max="4617" width="14.28515625" style="61" customWidth="1"/>
    <col min="4618" max="4618" width="10" style="61" customWidth="1"/>
    <col min="4619" max="4620" width="17.7109375" style="61" customWidth="1"/>
    <col min="4621" max="4621" width="10.28515625" style="61" customWidth="1"/>
    <col min="4622" max="4864" width="11.42578125" style="61"/>
    <col min="4865" max="4865" width="25.5703125" style="61" customWidth="1"/>
    <col min="4866" max="4866" width="20.7109375" style="61" customWidth="1"/>
    <col min="4867" max="4867" width="19.7109375" style="61" customWidth="1"/>
    <col min="4868" max="4868" width="15" style="61" customWidth="1"/>
    <col min="4869" max="4870" width="19.140625" style="61" customWidth="1"/>
    <col min="4871" max="4871" width="11.7109375" style="61" customWidth="1"/>
    <col min="4872" max="4872" width="14.85546875" style="61" customWidth="1"/>
    <col min="4873" max="4873" width="14.28515625" style="61" customWidth="1"/>
    <col min="4874" max="4874" width="10" style="61" customWidth="1"/>
    <col min="4875" max="4876" width="17.7109375" style="61" customWidth="1"/>
    <col min="4877" max="4877" width="10.28515625" style="61" customWidth="1"/>
    <col min="4878" max="5120" width="11.42578125" style="61"/>
    <col min="5121" max="5121" width="25.5703125" style="61" customWidth="1"/>
    <col min="5122" max="5122" width="20.7109375" style="61" customWidth="1"/>
    <col min="5123" max="5123" width="19.7109375" style="61" customWidth="1"/>
    <col min="5124" max="5124" width="15" style="61" customWidth="1"/>
    <col min="5125" max="5126" width="19.140625" style="61" customWidth="1"/>
    <col min="5127" max="5127" width="11.7109375" style="61" customWidth="1"/>
    <col min="5128" max="5128" width="14.85546875" style="61" customWidth="1"/>
    <col min="5129" max="5129" width="14.28515625" style="61" customWidth="1"/>
    <col min="5130" max="5130" width="10" style="61" customWidth="1"/>
    <col min="5131" max="5132" width="17.7109375" style="61" customWidth="1"/>
    <col min="5133" max="5133" width="10.28515625" style="61" customWidth="1"/>
    <col min="5134" max="5376" width="11.42578125" style="61"/>
    <col min="5377" max="5377" width="25.5703125" style="61" customWidth="1"/>
    <col min="5378" max="5378" width="20.7109375" style="61" customWidth="1"/>
    <col min="5379" max="5379" width="19.7109375" style="61" customWidth="1"/>
    <col min="5380" max="5380" width="15" style="61" customWidth="1"/>
    <col min="5381" max="5382" width="19.140625" style="61" customWidth="1"/>
    <col min="5383" max="5383" width="11.7109375" style="61" customWidth="1"/>
    <col min="5384" max="5384" width="14.85546875" style="61" customWidth="1"/>
    <col min="5385" max="5385" width="14.28515625" style="61" customWidth="1"/>
    <col min="5386" max="5386" width="10" style="61" customWidth="1"/>
    <col min="5387" max="5388" width="17.7109375" style="61" customWidth="1"/>
    <col min="5389" max="5389" width="10.28515625" style="61" customWidth="1"/>
    <col min="5390" max="5632" width="11.42578125" style="61"/>
    <col min="5633" max="5633" width="25.5703125" style="61" customWidth="1"/>
    <col min="5634" max="5634" width="20.7109375" style="61" customWidth="1"/>
    <col min="5635" max="5635" width="19.7109375" style="61" customWidth="1"/>
    <col min="5636" max="5636" width="15" style="61" customWidth="1"/>
    <col min="5637" max="5638" width="19.140625" style="61" customWidth="1"/>
    <col min="5639" max="5639" width="11.7109375" style="61" customWidth="1"/>
    <col min="5640" max="5640" width="14.85546875" style="61" customWidth="1"/>
    <col min="5641" max="5641" width="14.28515625" style="61" customWidth="1"/>
    <col min="5642" max="5642" width="10" style="61" customWidth="1"/>
    <col min="5643" max="5644" width="17.7109375" style="61" customWidth="1"/>
    <col min="5645" max="5645" width="10.28515625" style="61" customWidth="1"/>
    <col min="5646" max="5888" width="11.42578125" style="61"/>
    <col min="5889" max="5889" width="25.5703125" style="61" customWidth="1"/>
    <col min="5890" max="5890" width="20.7109375" style="61" customWidth="1"/>
    <col min="5891" max="5891" width="19.7109375" style="61" customWidth="1"/>
    <col min="5892" max="5892" width="15" style="61" customWidth="1"/>
    <col min="5893" max="5894" width="19.140625" style="61" customWidth="1"/>
    <col min="5895" max="5895" width="11.7109375" style="61" customWidth="1"/>
    <col min="5896" max="5896" width="14.85546875" style="61" customWidth="1"/>
    <col min="5897" max="5897" width="14.28515625" style="61" customWidth="1"/>
    <col min="5898" max="5898" width="10" style="61" customWidth="1"/>
    <col min="5899" max="5900" width="17.7109375" style="61" customWidth="1"/>
    <col min="5901" max="5901" width="10.28515625" style="61" customWidth="1"/>
    <col min="5902" max="6144" width="11.42578125" style="61"/>
    <col min="6145" max="6145" width="25.5703125" style="61" customWidth="1"/>
    <col min="6146" max="6146" width="20.7109375" style="61" customWidth="1"/>
    <col min="6147" max="6147" width="19.7109375" style="61" customWidth="1"/>
    <col min="6148" max="6148" width="15" style="61" customWidth="1"/>
    <col min="6149" max="6150" width="19.140625" style="61" customWidth="1"/>
    <col min="6151" max="6151" width="11.7109375" style="61" customWidth="1"/>
    <col min="6152" max="6152" width="14.85546875" style="61" customWidth="1"/>
    <col min="6153" max="6153" width="14.28515625" style="61" customWidth="1"/>
    <col min="6154" max="6154" width="10" style="61" customWidth="1"/>
    <col min="6155" max="6156" width="17.7109375" style="61" customWidth="1"/>
    <col min="6157" max="6157" width="10.28515625" style="61" customWidth="1"/>
    <col min="6158" max="6400" width="11.42578125" style="61"/>
    <col min="6401" max="6401" width="25.5703125" style="61" customWidth="1"/>
    <col min="6402" max="6402" width="20.7109375" style="61" customWidth="1"/>
    <col min="6403" max="6403" width="19.7109375" style="61" customWidth="1"/>
    <col min="6404" max="6404" width="15" style="61" customWidth="1"/>
    <col min="6405" max="6406" width="19.140625" style="61" customWidth="1"/>
    <col min="6407" max="6407" width="11.7109375" style="61" customWidth="1"/>
    <col min="6408" max="6408" width="14.85546875" style="61" customWidth="1"/>
    <col min="6409" max="6409" width="14.28515625" style="61" customWidth="1"/>
    <col min="6410" max="6410" width="10" style="61" customWidth="1"/>
    <col min="6411" max="6412" width="17.7109375" style="61" customWidth="1"/>
    <col min="6413" max="6413" width="10.28515625" style="61" customWidth="1"/>
    <col min="6414" max="6656" width="11.42578125" style="61"/>
    <col min="6657" max="6657" width="25.5703125" style="61" customWidth="1"/>
    <col min="6658" max="6658" width="20.7109375" style="61" customWidth="1"/>
    <col min="6659" max="6659" width="19.7109375" style="61" customWidth="1"/>
    <col min="6660" max="6660" width="15" style="61" customWidth="1"/>
    <col min="6661" max="6662" width="19.140625" style="61" customWidth="1"/>
    <col min="6663" max="6663" width="11.7109375" style="61" customWidth="1"/>
    <col min="6664" max="6664" width="14.85546875" style="61" customWidth="1"/>
    <col min="6665" max="6665" width="14.28515625" style="61" customWidth="1"/>
    <col min="6666" max="6666" width="10" style="61" customWidth="1"/>
    <col min="6667" max="6668" width="17.7109375" style="61" customWidth="1"/>
    <col min="6669" max="6669" width="10.28515625" style="61" customWidth="1"/>
    <col min="6670" max="6912" width="11.42578125" style="61"/>
    <col min="6913" max="6913" width="25.5703125" style="61" customWidth="1"/>
    <col min="6914" max="6914" width="20.7109375" style="61" customWidth="1"/>
    <col min="6915" max="6915" width="19.7109375" style="61" customWidth="1"/>
    <col min="6916" max="6916" width="15" style="61" customWidth="1"/>
    <col min="6917" max="6918" width="19.140625" style="61" customWidth="1"/>
    <col min="6919" max="6919" width="11.7109375" style="61" customWidth="1"/>
    <col min="6920" max="6920" width="14.85546875" style="61" customWidth="1"/>
    <col min="6921" max="6921" width="14.28515625" style="61" customWidth="1"/>
    <col min="6922" max="6922" width="10" style="61" customWidth="1"/>
    <col min="6923" max="6924" width="17.7109375" style="61" customWidth="1"/>
    <col min="6925" max="6925" width="10.28515625" style="61" customWidth="1"/>
    <col min="6926" max="7168" width="11.42578125" style="61"/>
    <col min="7169" max="7169" width="25.5703125" style="61" customWidth="1"/>
    <col min="7170" max="7170" width="20.7109375" style="61" customWidth="1"/>
    <col min="7171" max="7171" width="19.7109375" style="61" customWidth="1"/>
    <col min="7172" max="7172" width="15" style="61" customWidth="1"/>
    <col min="7173" max="7174" width="19.140625" style="61" customWidth="1"/>
    <col min="7175" max="7175" width="11.7109375" style="61" customWidth="1"/>
    <col min="7176" max="7176" width="14.85546875" style="61" customWidth="1"/>
    <col min="7177" max="7177" width="14.28515625" style="61" customWidth="1"/>
    <col min="7178" max="7178" width="10" style="61" customWidth="1"/>
    <col min="7179" max="7180" width="17.7109375" style="61" customWidth="1"/>
    <col min="7181" max="7181" width="10.28515625" style="61" customWidth="1"/>
    <col min="7182" max="7424" width="11.42578125" style="61"/>
    <col min="7425" max="7425" width="25.5703125" style="61" customWidth="1"/>
    <col min="7426" max="7426" width="20.7109375" style="61" customWidth="1"/>
    <col min="7427" max="7427" width="19.7109375" style="61" customWidth="1"/>
    <col min="7428" max="7428" width="15" style="61" customWidth="1"/>
    <col min="7429" max="7430" width="19.140625" style="61" customWidth="1"/>
    <col min="7431" max="7431" width="11.7109375" style="61" customWidth="1"/>
    <col min="7432" max="7432" width="14.85546875" style="61" customWidth="1"/>
    <col min="7433" max="7433" width="14.28515625" style="61" customWidth="1"/>
    <col min="7434" max="7434" width="10" style="61" customWidth="1"/>
    <col min="7435" max="7436" width="17.7109375" style="61" customWidth="1"/>
    <col min="7437" max="7437" width="10.28515625" style="61" customWidth="1"/>
    <col min="7438" max="7680" width="11.42578125" style="61"/>
    <col min="7681" max="7681" width="25.5703125" style="61" customWidth="1"/>
    <col min="7682" max="7682" width="20.7109375" style="61" customWidth="1"/>
    <col min="7683" max="7683" width="19.7109375" style="61" customWidth="1"/>
    <col min="7684" max="7684" width="15" style="61" customWidth="1"/>
    <col min="7685" max="7686" width="19.140625" style="61" customWidth="1"/>
    <col min="7687" max="7687" width="11.7109375" style="61" customWidth="1"/>
    <col min="7688" max="7688" width="14.85546875" style="61" customWidth="1"/>
    <col min="7689" max="7689" width="14.28515625" style="61" customWidth="1"/>
    <col min="7690" max="7690" width="10" style="61" customWidth="1"/>
    <col min="7691" max="7692" width="17.7109375" style="61" customWidth="1"/>
    <col min="7693" max="7693" width="10.28515625" style="61" customWidth="1"/>
    <col min="7694" max="7936" width="11.42578125" style="61"/>
    <col min="7937" max="7937" width="25.5703125" style="61" customWidth="1"/>
    <col min="7938" max="7938" width="20.7109375" style="61" customWidth="1"/>
    <col min="7939" max="7939" width="19.7109375" style="61" customWidth="1"/>
    <col min="7940" max="7940" width="15" style="61" customWidth="1"/>
    <col min="7941" max="7942" width="19.140625" style="61" customWidth="1"/>
    <col min="7943" max="7943" width="11.7109375" style="61" customWidth="1"/>
    <col min="7944" max="7944" width="14.85546875" style="61" customWidth="1"/>
    <col min="7945" max="7945" width="14.28515625" style="61" customWidth="1"/>
    <col min="7946" max="7946" width="10" style="61" customWidth="1"/>
    <col min="7947" max="7948" width="17.7109375" style="61" customWidth="1"/>
    <col min="7949" max="7949" width="10.28515625" style="61" customWidth="1"/>
    <col min="7950" max="8192" width="11.42578125" style="61"/>
    <col min="8193" max="8193" width="25.5703125" style="61" customWidth="1"/>
    <col min="8194" max="8194" width="20.7109375" style="61" customWidth="1"/>
    <col min="8195" max="8195" width="19.7109375" style="61" customWidth="1"/>
    <col min="8196" max="8196" width="15" style="61" customWidth="1"/>
    <col min="8197" max="8198" width="19.140625" style="61" customWidth="1"/>
    <col min="8199" max="8199" width="11.7109375" style="61" customWidth="1"/>
    <col min="8200" max="8200" width="14.85546875" style="61" customWidth="1"/>
    <col min="8201" max="8201" width="14.28515625" style="61" customWidth="1"/>
    <col min="8202" max="8202" width="10" style="61" customWidth="1"/>
    <col min="8203" max="8204" width="17.7109375" style="61" customWidth="1"/>
    <col min="8205" max="8205" width="10.28515625" style="61" customWidth="1"/>
    <col min="8206" max="8448" width="11.42578125" style="61"/>
    <col min="8449" max="8449" width="25.5703125" style="61" customWidth="1"/>
    <col min="8450" max="8450" width="20.7109375" style="61" customWidth="1"/>
    <col min="8451" max="8451" width="19.7109375" style="61" customWidth="1"/>
    <col min="8452" max="8452" width="15" style="61" customWidth="1"/>
    <col min="8453" max="8454" width="19.140625" style="61" customWidth="1"/>
    <col min="8455" max="8455" width="11.7109375" style="61" customWidth="1"/>
    <col min="8456" max="8456" width="14.85546875" style="61" customWidth="1"/>
    <col min="8457" max="8457" width="14.28515625" style="61" customWidth="1"/>
    <col min="8458" max="8458" width="10" style="61" customWidth="1"/>
    <col min="8459" max="8460" width="17.7109375" style="61" customWidth="1"/>
    <col min="8461" max="8461" width="10.28515625" style="61" customWidth="1"/>
    <col min="8462" max="8704" width="11.42578125" style="61"/>
    <col min="8705" max="8705" width="25.5703125" style="61" customWidth="1"/>
    <col min="8706" max="8706" width="20.7109375" style="61" customWidth="1"/>
    <col min="8707" max="8707" width="19.7109375" style="61" customWidth="1"/>
    <col min="8708" max="8708" width="15" style="61" customWidth="1"/>
    <col min="8709" max="8710" width="19.140625" style="61" customWidth="1"/>
    <col min="8711" max="8711" width="11.7109375" style="61" customWidth="1"/>
    <col min="8712" max="8712" width="14.85546875" style="61" customWidth="1"/>
    <col min="8713" max="8713" width="14.28515625" style="61" customWidth="1"/>
    <col min="8714" max="8714" width="10" style="61" customWidth="1"/>
    <col min="8715" max="8716" width="17.7109375" style="61" customWidth="1"/>
    <col min="8717" max="8717" width="10.28515625" style="61" customWidth="1"/>
    <col min="8718" max="8960" width="11.42578125" style="61"/>
    <col min="8961" max="8961" width="25.5703125" style="61" customWidth="1"/>
    <col min="8962" max="8962" width="20.7109375" style="61" customWidth="1"/>
    <col min="8963" max="8963" width="19.7109375" style="61" customWidth="1"/>
    <col min="8964" max="8964" width="15" style="61" customWidth="1"/>
    <col min="8965" max="8966" width="19.140625" style="61" customWidth="1"/>
    <col min="8967" max="8967" width="11.7109375" style="61" customWidth="1"/>
    <col min="8968" max="8968" width="14.85546875" style="61" customWidth="1"/>
    <col min="8969" max="8969" width="14.28515625" style="61" customWidth="1"/>
    <col min="8970" max="8970" width="10" style="61" customWidth="1"/>
    <col min="8971" max="8972" width="17.7109375" style="61" customWidth="1"/>
    <col min="8973" max="8973" width="10.28515625" style="61" customWidth="1"/>
    <col min="8974" max="9216" width="11.42578125" style="61"/>
    <col min="9217" max="9217" width="25.5703125" style="61" customWidth="1"/>
    <col min="9218" max="9218" width="20.7109375" style="61" customWidth="1"/>
    <col min="9219" max="9219" width="19.7109375" style="61" customWidth="1"/>
    <col min="9220" max="9220" width="15" style="61" customWidth="1"/>
    <col min="9221" max="9222" width="19.140625" style="61" customWidth="1"/>
    <col min="9223" max="9223" width="11.7109375" style="61" customWidth="1"/>
    <col min="9224" max="9224" width="14.85546875" style="61" customWidth="1"/>
    <col min="9225" max="9225" width="14.28515625" style="61" customWidth="1"/>
    <col min="9226" max="9226" width="10" style="61" customWidth="1"/>
    <col min="9227" max="9228" width="17.7109375" style="61" customWidth="1"/>
    <col min="9229" max="9229" width="10.28515625" style="61" customWidth="1"/>
    <col min="9230" max="9472" width="11.42578125" style="61"/>
    <col min="9473" max="9473" width="25.5703125" style="61" customWidth="1"/>
    <col min="9474" max="9474" width="20.7109375" style="61" customWidth="1"/>
    <col min="9475" max="9475" width="19.7109375" style="61" customWidth="1"/>
    <col min="9476" max="9476" width="15" style="61" customWidth="1"/>
    <col min="9477" max="9478" width="19.140625" style="61" customWidth="1"/>
    <col min="9479" max="9479" width="11.7109375" style="61" customWidth="1"/>
    <col min="9480" max="9480" width="14.85546875" style="61" customWidth="1"/>
    <col min="9481" max="9481" width="14.28515625" style="61" customWidth="1"/>
    <col min="9482" max="9482" width="10" style="61" customWidth="1"/>
    <col min="9483" max="9484" width="17.7109375" style="61" customWidth="1"/>
    <col min="9485" max="9485" width="10.28515625" style="61" customWidth="1"/>
    <col min="9486" max="9728" width="11.42578125" style="61"/>
    <col min="9729" max="9729" width="25.5703125" style="61" customWidth="1"/>
    <col min="9730" max="9730" width="20.7109375" style="61" customWidth="1"/>
    <col min="9731" max="9731" width="19.7109375" style="61" customWidth="1"/>
    <col min="9732" max="9732" width="15" style="61" customWidth="1"/>
    <col min="9733" max="9734" width="19.140625" style="61" customWidth="1"/>
    <col min="9735" max="9735" width="11.7109375" style="61" customWidth="1"/>
    <col min="9736" max="9736" width="14.85546875" style="61" customWidth="1"/>
    <col min="9737" max="9737" width="14.28515625" style="61" customWidth="1"/>
    <col min="9738" max="9738" width="10" style="61" customWidth="1"/>
    <col min="9739" max="9740" width="17.7109375" style="61" customWidth="1"/>
    <col min="9741" max="9741" width="10.28515625" style="61" customWidth="1"/>
    <col min="9742" max="9984" width="11.42578125" style="61"/>
    <col min="9985" max="9985" width="25.5703125" style="61" customWidth="1"/>
    <col min="9986" max="9986" width="20.7109375" style="61" customWidth="1"/>
    <col min="9987" max="9987" width="19.7109375" style="61" customWidth="1"/>
    <col min="9988" max="9988" width="15" style="61" customWidth="1"/>
    <col min="9989" max="9990" width="19.140625" style="61" customWidth="1"/>
    <col min="9991" max="9991" width="11.7109375" style="61" customWidth="1"/>
    <col min="9992" max="9992" width="14.85546875" style="61" customWidth="1"/>
    <col min="9993" max="9993" width="14.28515625" style="61" customWidth="1"/>
    <col min="9994" max="9994" width="10" style="61" customWidth="1"/>
    <col min="9995" max="9996" width="17.7109375" style="61" customWidth="1"/>
    <col min="9997" max="9997" width="10.28515625" style="61" customWidth="1"/>
    <col min="9998" max="10240" width="11.42578125" style="61"/>
    <col min="10241" max="10241" width="25.5703125" style="61" customWidth="1"/>
    <col min="10242" max="10242" width="20.7109375" style="61" customWidth="1"/>
    <col min="10243" max="10243" width="19.7109375" style="61" customWidth="1"/>
    <col min="10244" max="10244" width="15" style="61" customWidth="1"/>
    <col min="10245" max="10246" width="19.140625" style="61" customWidth="1"/>
    <col min="10247" max="10247" width="11.7109375" style="61" customWidth="1"/>
    <col min="10248" max="10248" width="14.85546875" style="61" customWidth="1"/>
    <col min="10249" max="10249" width="14.28515625" style="61" customWidth="1"/>
    <col min="10250" max="10250" width="10" style="61" customWidth="1"/>
    <col min="10251" max="10252" width="17.7109375" style="61" customWidth="1"/>
    <col min="10253" max="10253" width="10.28515625" style="61" customWidth="1"/>
    <col min="10254" max="10496" width="11.42578125" style="61"/>
    <col min="10497" max="10497" width="25.5703125" style="61" customWidth="1"/>
    <col min="10498" max="10498" width="20.7109375" style="61" customWidth="1"/>
    <col min="10499" max="10499" width="19.7109375" style="61" customWidth="1"/>
    <col min="10500" max="10500" width="15" style="61" customWidth="1"/>
    <col min="10501" max="10502" width="19.140625" style="61" customWidth="1"/>
    <col min="10503" max="10503" width="11.7109375" style="61" customWidth="1"/>
    <col min="10504" max="10504" width="14.85546875" style="61" customWidth="1"/>
    <col min="10505" max="10505" width="14.28515625" style="61" customWidth="1"/>
    <col min="10506" max="10506" width="10" style="61" customWidth="1"/>
    <col min="10507" max="10508" width="17.7109375" style="61" customWidth="1"/>
    <col min="10509" max="10509" width="10.28515625" style="61" customWidth="1"/>
    <col min="10510" max="10752" width="11.42578125" style="61"/>
    <col min="10753" max="10753" width="25.5703125" style="61" customWidth="1"/>
    <col min="10754" max="10754" width="20.7109375" style="61" customWidth="1"/>
    <col min="10755" max="10755" width="19.7109375" style="61" customWidth="1"/>
    <col min="10756" max="10756" width="15" style="61" customWidth="1"/>
    <col min="10757" max="10758" width="19.140625" style="61" customWidth="1"/>
    <col min="10759" max="10759" width="11.7109375" style="61" customWidth="1"/>
    <col min="10760" max="10760" width="14.85546875" style="61" customWidth="1"/>
    <col min="10761" max="10761" width="14.28515625" style="61" customWidth="1"/>
    <col min="10762" max="10762" width="10" style="61" customWidth="1"/>
    <col min="10763" max="10764" width="17.7109375" style="61" customWidth="1"/>
    <col min="10765" max="10765" width="10.28515625" style="61" customWidth="1"/>
    <col min="10766" max="11008" width="11.42578125" style="61"/>
    <col min="11009" max="11009" width="25.5703125" style="61" customWidth="1"/>
    <col min="11010" max="11010" width="20.7109375" style="61" customWidth="1"/>
    <col min="11011" max="11011" width="19.7109375" style="61" customWidth="1"/>
    <col min="11012" max="11012" width="15" style="61" customWidth="1"/>
    <col min="11013" max="11014" width="19.140625" style="61" customWidth="1"/>
    <col min="11015" max="11015" width="11.7109375" style="61" customWidth="1"/>
    <col min="11016" max="11016" width="14.85546875" style="61" customWidth="1"/>
    <col min="11017" max="11017" width="14.28515625" style="61" customWidth="1"/>
    <col min="11018" max="11018" width="10" style="61" customWidth="1"/>
    <col min="11019" max="11020" width="17.7109375" style="61" customWidth="1"/>
    <col min="11021" max="11021" width="10.28515625" style="61" customWidth="1"/>
    <col min="11022" max="11264" width="11.42578125" style="61"/>
    <col min="11265" max="11265" width="25.5703125" style="61" customWidth="1"/>
    <col min="11266" max="11266" width="20.7109375" style="61" customWidth="1"/>
    <col min="11267" max="11267" width="19.7109375" style="61" customWidth="1"/>
    <col min="11268" max="11268" width="15" style="61" customWidth="1"/>
    <col min="11269" max="11270" width="19.140625" style="61" customWidth="1"/>
    <col min="11271" max="11271" width="11.7109375" style="61" customWidth="1"/>
    <col min="11272" max="11272" width="14.85546875" style="61" customWidth="1"/>
    <col min="11273" max="11273" width="14.28515625" style="61" customWidth="1"/>
    <col min="11274" max="11274" width="10" style="61" customWidth="1"/>
    <col min="11275" max="11276" width="17.7109375" style="61" customWidth="1"/>
    <col min="11277" max="11277" width="10.28515625" style="61" customWidth="1"/>
    <col min="11278" max="11520" width="11.42578125" style="61"/>
    <col min="11521" max="11521" width="25.5703125" style="61" customWidth="1"/>
    <col min="11522" max="11522" width="20.7109375" style="61" customWidth="1"/>
    <col min="11523" max="11523" width="19.7109375" style="61" customWidth="1"/>
    <col min="11524" max="11524" width="15" style="61" customWidth="1"/>
    <col min="11525" max="11526" width="19.140625" style="61" customWidth="1"/>
    <col min="11527" max="11527" width="11.7109375" style="61" customWidth="1"/>
    <col min="11528" max="11528" width="14.85546875" style="61" customWidth="1"/>
    <col min="11529" max="11529" width="14.28515625" style="61" customWidth="1"/>
    <col min="11530" max="11530" width="10" style="61" customWidth="1"/>
    <col min="11531" max="11532" width="17.7109375" style="61" customWidth="1"/>
    <col min="11533" max="11533" width="10.28515625" style="61" customWidth="1"/>
    <col min="11534" max="11776" width="11.42578125" style="61"/>
    <col min="11777" max="11777" width="25.5703125" style="61" customWidth="1"/>
    <col min="11778" max="11778" width="20.7109375" style="61" customWidth="1"/>
    <col min="11779" max="11779" width="19.7109375" style="61" customWidth="1"/>
    <col min="11780" max="11780" width="15" style="61" customWidth="1"/>
    <col min="11781" max="11782" width="19.140625" style="61" customWidth="1"/>
    <col min="11783" max="11783" width="11.7109375" style="61" customWidth="1"/>
    <col min="11784" max="11784" width="14.85546875" style="61" customWidth="1"/>
    <col min="11785" max="11785" width="14.28515625" style="61" customWidth="1"/>
    <col min="11786" max="11786" width="10" style="61" customWidth="1"/>
    <col min="11787" max="11788" width="17.7109375" style="61" customWidth="1"/>
    <col min="11789" max="11789" width="10.28515625" style="61" customWidth="1"/>
    <col min="11790" max="12032" width="11.42578125" style="61"/>
    <col min="12033" max="12033" width="25.5703125" style="61" customWidth="1"/>
    <col min="12034" max="12034" width="20.7109375" style="61" customWidth="1"/>
    <col min="12035" max="12035" width="19.7109375" style="61" customWidth="1"/>
    <col min="12036" max="12036" width="15" style="61" customWidth="1"/>
    <col min="12037" max="12038" width="19.140625" style="61" customWidth="1"/>
    <col min="12039" max="12039" width="11.7109375" style="61" customWidth="1"/>
    <col min="12040" max="12040" width="14.85546875" style="61" customWidth="1"/>
    <col min="12041" max="12041" width="14.28515625" style="61" customWidth="1"/>
    <col min="12042" max="12042" width="10" style="61" customWidth="1"/>
    <col min="12043" max="12044" width="17.7109375" style="61" customWidth="1"/>
    <col min="12045" max="12045" width="10.28515625" style="61" customWidth="1"/>
    <col min="12046" max="12288" width="11.42578125" style="61"/>
    <col min="12289" max="12289" width="25.5703125" style="61" customWidth="1"/>
    <col min="12290" max="12290" width="20.7109375" style="61" customWidth="1"/>
    <col min="12291" max="12291" width="19.7109375" style="61" customWidth="1"/>
    <col min="12292" max="12292" width="15" style="61" customWidth="1"/>
    <col min="12293" max="12294" width="19.140625" style="61" customWidth="1"/>
    <col min="12295" max="12295" width="11.7109375" style="61" customWidth="1"/>
    <col min="12296" max="12296" width="14.85546875" style="61" customWidth="1"/>
    <col min="12297" max="12297" width="14.28515625" style="61" customWidth="1"/>
    <col min="12298" max="12298" width="10" style="61" customWidth="1"/>
    <col min="12299" max="12300" width="17.7109375" style="61" customWidth="1"/>
    <col min="12301" max="12301" width="10.28515625" style="61" customWidth="1"/>
    <col min="12302" max="12544" width="11.42578125" style="61"/>
    <col min="12545" max="12545" width="25.5703125" style="61" customWidth="1"/>
    <col min="12546" max="12546" width="20.7109375" style="61" customWidth="1"/>
    <col min="12547" max="12547" width="19.7109375" style="61" customWidth="1"/>
    <col min="12548" max="12548" width="15" style="61" customWidth="1"/>
    <col min="12549" max="12550" width="19.140625" style="61" customWidth="1"/>
    <col min="12551" max="12551" width="11.7109375" style="61" customWidth="1"/>
    <col min="12552" max="12552" width="14.85546875" style="61" customWidth="1"/>
    <col min="12553" max="12553" width="14.28515625" style="61" customWidth="1"/>
    <col min="12554" max="12554" width="10" style="61" customWidth="1"/>
    <col min="12555" max="12556" width="17.7109375" style="61" customWidth="1"/>
    <col min="12557" max="12557" width="10.28515625" style="61" customWidth="1"/>
    <col min="12558" max="12800" width="11.42578125" style="61"/>
    <col min="12801" max="12801" width="25.5703125" style="61" customWidth="1"/>
    <col min="12802" max="12802" width="20.7109375" style="61" customWidth="1"/>
    <col min="12803" max="12803" width="19.7109375" style="61" customWidth="1"/>
    <col min="12804" max="12804" width="15" style="61" customWidth="1"/>
    <col min="12805" max="12806" width="19.140625" style="61" customWidth="1"/>
    <col min="12807" max="12807" width="11.7109375" style="61" customWidth="1"/>
    <col min="12808" max="12808" width="14.85546875" style="61" customWidth="1"/>
    <col min="12809" max="12809" width="14.28515625" style="61" customWidth="1"/>
    <col min="12810" max="12810" width="10" style="61" customWidth="1"/>
    <col min="12811" max="12812" width="17.7109375" style="61" customWidth="1"/>
    <col min="12813" max="12813" width="10.28515625" style="61" customWidth="1"/>
    <col min="12814" max="13056" width="11.42578125" style="61"/>
    <col min="13057" max="13057" width="25.5703125" style="61" customWidth="1"/>
    <col min="13058" max="13058" width="20.7109375" style="61" customWidth="1"/>
    <col min="13059" max="13059" width="19.7109375" style="61" customWidth="1"/>
    <col min="13060" max="13060" width="15" style="61" customWidth="1"/>
    <col min="13061" max="13062" width="19.140625" style="61" customWidth="1"/>
    <col min="13063" max="13063" width="11.7109375" style="61" customWidth="1"/>
    <col min="13064" max="13064" width="14.85546875" style="61" customWidth="1"/>
    <col min="13065" max="13065" width="14.28515625" style="61" customWidth="1"/>
    <col min="13066" max="13066" width="10" style="61" customWidth="1"/>
    <col min="13067" max="13068" width="17.7109375" style="61" customWidth="1"/>
    <col min="13069" max="13069" width="10.28515625" style="61" customWidth="1"/>
    <col min="13070" max="13312" width="11.42578125" style="61"/>
    <col min="13313" max="13313" width="25.5703125" style="61" customWidth="1"/>
    <col min="13314" max="13314" width="20.7109375" style="61" customWidth="1"/>
    <col min="13315" max="13315" width="19.7109375" style="61" customWidth="1"/>
    <col min="13316" max="13316" width="15" style="61" customWidth="1"/>
    <col min="13317" max="13318" width="19.140625" style="61" customWidth="1"/>
    <col min="13319" max="13319" width="11.7109375" style="61" customWidth="1"/>
    <col min="13320" max="13320" width="14.85546875" style="61" customWidth="1"/>
    <col min="13321" max="13321" width="14.28515625" style="61" customWidth="1"/>
    <col min="13322" max="13322" width="10" style="61" customWidth="1"/>
    <col min="13323" max="13324" width="17.7109375" style="61" customWidth="1"/>
    <col min="13325" max="13325" width="10.28515625" style="61" customWidth="1"/>
    <col min="13326" max="13568" width="11.42578125" style="61"/>
    <col min="13569" max="13569" width="25.5703125" style="61" customWidth="1"/>
    <col min="13570" max="13570" width="20.7109375" style="61" customWidth="1"/>
    <col min="13571" max="13571" width="19.7109375" style="61" customWidth="1"/>
    <col min="13572" max="13572" width="15" style="61" customWidth="1"/>
    <col min="13573" max="13574" width="19.140625" style="61" customWidth="1"/>
    <col min="13575" max="13575" width="11.7109375" style="61" customWidth="1"/>
    <col min="13576" max="13576" width="14.85546875" style="61" customWidth="1"/>
    <col min="13577" max="13577" width="14.28515625" style="61" customWidth="1"/>
    <col min="13578" max="13578" width="10" style="61" customWidth="1"/>
    <col min="13579" max="13580" width="17.7109375" style="61" customWidth="1"/>
    <col min="13581" max="13581" width="10.28515625" style="61" customWidth="1"/>
    <col min="13582" max="13824" width="11.42578125" style="61"/>
    <col min="13825" max="13825" width="25.5703125" style="61" customWidth="1"/>
    <col min="13826" max="13826" width="20.7109375" style="61" customWidth="1"/>
    <col min="13827" max="13827" width="19.7109375" style="61" customWidth="1"/>
    <col min="13828" max="13828" width="15" style="61" customWidth="1"/>
    <col min="13829" max="13830" width="19.140625" style="61" customWidth="1"/>
    <col min="13831" max="13831" width="11.7109375" style="61" customWidth="1"/>
    <col min="13832" max="13832" width="14.85546875" style="61" customWidth="1"/>
    <col min="13833" max="13833" width="14.28515625" style="61" customWidth="1"/>
    <col min="13834" max="13834" width="10" style="61" customWidth="1"/>
    <col min="13835" max="13836" width="17.7109375" style="61" customWidth="1"/>
    <col min="13837" max="13837" width="10.28515625" style="61" customWidth="1"/>
    <col min="13838" max="14080" width="11.42578125" style="61"/>
    <col min="14081" max="14081" width="25.5703125" style="61" customWidth="1"/>
    <col min="14082" max="14082" width="20.7109375" style="61" customWidth="1"/>
    <col min="14083" max="14083" width="19.7109375" style="61" customWidth="1"/>
    <col min="14084" max="14084" width="15" style="61" customWidth="1"/>
    <col min="14085" max="14086" width="19.140625" style="61" customWidth="1"/>
    <col min="14087" max="14087" width="11.7109375" style="61" customWidth="1"/>
    <col min="14088" max="14088" width="14.85546875" style="61" customWidth="1"/>
    <col min="14089" max="14089" width="14.28515625" style="61" customWidth="1"/>
    <col min="14090" max="14090" width="10" style="61" customWidth="1"/>
    <col min="14091" max="14092" width="17.7109375" style="61" customWidth="1"/>
    <col min="14093" max="14093" width="10.28515625" style="61" customWidth="1"/>
    <col min="14094" max="14336" width="11.42578125" style="61"/>
    <col min="14337" max="14337" width="25.5703125" style="61" customWidth="1"/>
    <col min="14338" max="14338" width="20.7109375" style="61" customWidth="1"/>
    <col min="14339" max="14339" width="19.7109375" style="61" customWidth="1"/>
    <col min="14340" max="14340" width="15" style="61" customWidth="1"/>
    <col min="14341" max="14342" width="19.140625" style="61" customWidth="1"/>
    <col min="14343" max="14343" width="11.7109375" style="61" customWidth="1"/>
    <col min="14344" max="14344" width="14.85546875" style="61" customWidth="1"/>
    <col min="14345" max="14345" width="14.28515625" style="61" customWidth="1"/>
    <col min="14346" max="14346" width="10" style="61" customWidth="1"/>
    <col min="14347" max="14348" width="17.7109375" style="61" customWidth="1"/>
    <col min="14349" max="14349" width="10.28515625" style="61" customWidth="1"/>
    <col min="14350" max="14592" width="11.42578125" style="61"/>
    <col min="14593" max="14593" width="25.5703125" style="61" customWidth="1"/>
    <col min="14594" max="14594" width="20.7109375" style="61" customWidth="1"/>
    <col min="14595" max="14595" width="19.7109375" style="61" customWidth="1"/>
    <col min="14596" max="14596" width="15" style="61" customWidth="1"/>
    <col min="14597" max="14598" width="19.140625" style="61" customWidth="1"/>
    <col min="14599" max="14599" width="11.7109375" style="61" customWidth="1"/>
    <col min="14600" max="14600" width="14.85546875" style="61" customWidth="1"/>
    <col min="14601" max="14601" width="14.28515625" style="61" customWidth="1"/>
    <col min="14602" max="14602" width="10" style="61" customWidth="1"/>
    <col min="14603" max="14604" width="17.7109375" style="61" customWidth="1"/>
    <col min="14605" max="14605" width="10.28515625" style="61" customWidth="1"/>
    <col min="14606" max="14848" width="11.42578125" style="61"/>
    <col min="14849" max="14849" width="25.5703125" style="61" customWidth="1"/>
    <col min="14850" max="14850" width="20.7109375" style="61" customWidth="1"/>
    <col min="14851" max="14851" width="19.7109375" style="61" customWidth="1"/>
    <col min="14852" max="14852" width="15" style="61" customWidth="1"/>
    <col min="14853" max="14854" width="19.140625" style="61" customWidth="1"/>
    <col min="14855" max="14855" width="11.7109375" style="61" customWidth="1"/>
    <col min="14856" max="14856" width="14.85546875" style="61" customWidth="1"/>
    <col min="14857" max="14857" width="14.28515625" style="61" customWidth="1"/>
    <col min="14858" max="14858" width="10" style="61" customWidth="1"/>
    <col min="14859" max="14860" width="17.7109375" style="61" customWidth="1"/>
    <col min="14861" max="14861" width="10.28515625" style="61" customWidth="1"/>
    <col min="14862" max="15104" width="11.42578125" style="61"/>
    <col min="15105" max="15105" width="25.5703125" style="61" customWidth="1"/>
    <col min="15106" max="15106" width="20.7109375" style="61" customWidth="1"/>
    <col min="15107" max="15107" width="19.7109375" style="61" customWidth="1"/>
    <col min="15108" max="15108" width="15" style="61" customWidth="1"/>
    <col min="15109" max="15110" width="19.140625" style="61" customWidth="1"/>
    <col min="15111" max="15111" width="11.7109375" style="61" customWidth="1"/>
    <col min="15112" max="15112" width="14.85546875" style="61" customWidth="1"/>
    <col min="15113" max="15113" width="14.28515625" style="61" customWidth="1"/>
    <col min="15114" max="15114" width="10" style="61" customWidth="1"/>
    <col min="15115" max="15116" width="17.7109375" style="61" customWidth="1"/>
    <col min="15117" max="15117" width="10.28515625" style="61" customWidth="1"/>
    <col min="15118" max="15360" width="11.42578125" style="61"/>
    <col min="15361" max="15361" width="25.5703125" style="61" customWidth="1"/>
    <col min="15362" max="15362" width="20.7109375" style="61" customWidth="1"/>
    <col min="15363" max="15363" width="19.7109375" style="61" customWidth="1"/>
    <col min="15364" max="15364" width="15" style="61" customWidth="1"/>
    <col min="15365" max="15366" width="19.140625" style="61" customWidth="1"/>
    <col min="15367" max="15367" width="11.7109375" style="61" customWidth="1"/>
    <col min="15368" max="15368" width="14.85546875" style="61" customWidth="1"/>
    <col min="15369" max="15369" width="14.28515625" style="61" customWidth="1"/>
    <col min="15370" max="15370" width="10" style="61" customWidth="1"/>
    <col min="15371" max="15372" width="17.7109375" style="61" customWidth="1"/>
    <col min="15373" max="15373" width="10.28515625" style="61" customWidth="1"/>
    <col min="15374" max="15616" width="11.42578125" style="61"/>
    <col min="15617" max="15617" width="25.5703125" style="61" customWidth="1"/>
    <col min="15618" max="15618" width="20.7109375" style="61" customWidth="1"/>
    <col min="15619" max="15619" width="19.7109375" style="61" customWidth="1"/>
    <col min="15620" max="15620" width="15" style="61" customWidth="1"/>
    <col min="15621" max="15622" width="19.140625" style="61" customWidth="1"/>
    <col min="15623" max="15623" width="11.7109375" style="61" customWidth="1"/>
    <col min="15624" max="15624" width="14.85546875" style="61" customWidth="1"/>
    <col min="15625" max="15625" width="14.28515625" style="61" customWidth="1"/>
    <col min="15626" max="15626" width="10" style="61" customWidth="1"/>
    <col min="15627" max="15628" width="17.7109375" style="61" customWidth="1"/>
    <col min="15629" max="15629" width="10.28515625" style="61" customWidth="1"/>
    <col min="15630" max="15872" width="11.42578125" style="61"/>
    <col min="15873" max="15873" width="25.5703125" style="61" customWidth="1"/>
    <col min="15874" max="15874" width="20.7109375" style="61" customWidth="1"/>
    <col min="15875" max="15875" width="19.7109375" style="61" customWidth="1"/>
    <col min="15876" max="15876" width="15" style="61" customWidth="1"/>
    <col min="15877" max="15878" width="19.140625" style="61" customWidth="1"/>
    <col min="15879" max="15879" width="11.7109375" style="61" customWidth="1"/>
    <col min="15880" max="15880" width="14.85546875" style="61" customWidth="1"/>
    <col min="15881" max="15881" width="14.28515625" style="61" customWidth="1"/>
    <col min="15882" max="15882" width="10" style="61" customWidth="1"/>
    <col min="15883" max="15884" width="17.7109375" style="61" customWidth="1"/>
    <col min="15885" max="15885" width="10.28515625" style="61" customWidth="1"/>
    <col min="15886" max="16128" width="11.42578125" style="61"/>
    <col min="16129" max="16129" width="25.5703125" style="61" customWidth="1"/>
    <col min="16130" max="16130" width="20.7109375" style="61" customWidth="1"/>
    <col min="16131" max="16131" width="19.7109375" style="61" customWidth="1"/>
    <col min="16132" max="16132" width="15" style="61" customWidth="1"/>
    <col min="16133" max="16134" width="19.140625" style="61" customWidth="1"/>
    <col min="16135" max="16135" width="11.7109375" style="61" customWidth="1"/>
    <col min="16136" max="16136" width="14.85546875" style="61" customWidth="1"/>
    <col min="16137" max="16137" width="14.28515625" style="61" customWidth="1"/>
    <col min="16138" max="16138" width="10" style="61" customWidth="1"/>
    <col min="16139" max="16140" width="17.7109375" style="61" customWidth="1"/>
    <col min="16141" max="16141" width="10.28515625" style="61" customWidth="1"/>
    <col min="16142" max="16384" width="11.42578125" style="61"/>
  </cols>
  <sheetData>
    <row r="1" spans="1:13" ht="42" customHeight="1" x14ac:dyDescent="0.2">
      <c r="A1" s="709"/>
      <c r="B1" s="710"/>
      <c r="C1" s="710"/>
      <c r="D1" s="710"/>
      <c r="E1" s="710"/>
      <c r="F1" s="710"/>
      <c r="G1" s="710"/>
      <c r="H1" s="710"/>
      <c r="I1" s="710"/>
      <c r="J1" s="710"/>
      <c r="K1" s="710"/>
      <c r="L1" s="710"/>
      <c r="M1" s="711"/>
    </row>
    <row r="2" spans="1:13" x14ac:dyDescent="0.2">
      <c r="A2" s="712"/>
      <c r="B2" s="713"/>
      <c r="C2" s="713"/>
      <c r="D2" s="713"/>
      <c r="E2" s="713"/>
      <c r="F2" s="713"/>
      <c r="G2" s="713"/>
      <c r="H2" s="713"/>
      <c r="I2" s="713"/>
      <c r="J2" s="713"/>
      <c r="K2" s="713"/>
      <c r="L2" s="713"/>
      <c r="M2" s="714"/>
    </row>
    <row r="3" spans="1:13" ht="13.5" thickBot="1" x14ac:dyDescent="0.25">
      <c r="A3" s="715"/>
      <c r="B3" s="716"/>
      <c r="C3" s="716"/>
      <c r="D3" s="716"/>
      <c r="E3" s="716"/>
      <c r="F3" s="716"/>
      <c r="G3" s="716"/>
      <c r="H3" s="716"/>
      <c r="I3" s="716"/>
      <c r="J3" s="716"/>
      <c r="K3" s="716"/>
      <c r="L3" s="716"/>
      <c r="M3" s="717"/>
    </row>
    <row r="4" spans="1:13" ht="12.75" customHeight="1" thickBot="1" x14ac:dyDescent="0.25">
      <c r="A4" s="694" t="s">
        <v>244</v>
      </c>
      <c r="B4" s="694"/>
      <c r="C4" s="694"/>
      <c r="D4" s="694"/>
      <c r="E4" s="694"/>
      <c r="F4" s="694"/>
      <c r="G4" s="694"/>
      <c r="H4" s="694"/>
      <c r="I4" s="694"/>
      <c r="J4" s="694"/>
      <c r="K4" s="694"/>
      <c r="L4" s="694"/>
      <c r="M4" s="694"/>
    </row>
    <row r="5" spans="1:13" ht="25.5" customHeight="1" x14ac:dyDescent="0.2">
      <c r="A5" s="718" t="s">
        <v>1</v>
      </c>
      <c r="B5" s="720" t="s">
        <v>2</v>
      </c>
      <c r="C5" s="720" t="s">
        <v>3</v>
      </c>
      <c r="D5" s="720" t="s">
        <v>4</v>
      </c>
      <c r="E5" s="722" t="s">
        <v>5</v>
      </c>
      <c r="F5" s="722" t="s">
        <v>6</v>
      </c>
      <c r="G5" s="724" t="s">
        <v>7</v>
      </c>
      <c r="H5" s="725"/>
      <c r="I5" s="722" t="s">
        <v>8</v>
      </c>
      <c r="J5" s="722" t="s">
        <v>9</v>
      </c>
      <c r="K5" s="726" t="s">
        <v>10</v>
      </c>
      <c r="L5" s="696" t="s">
        <v>11</v>
      </c>
      <c r="M5" s="697"/>
    </row>
    <row r="6" spans="1:13" ht="39" thickBot="1" x14ac:dyDescent="0.25">
      <c r="A6" s="719"/>
      <c r="B6" s="721"/>
      <c r="C6" s="721"/>
      <c r="D6" s="721"/>
      <c r="E6" s="723"/>
      <c r="F6" s="723"/>
      <c r="G6" s="62" t="s">
        <v>12</v>
      </c>
      <c r="H6" s="62" t="s">
        <v>13</v>
      </c>
      <c r="I6" s="723"/>
      <c r="J6" s="723"/>
      <c r="K6" s="727"/>
      <c r="L6" s="698"/>
      <c r="M6" s="699"/>
    </row>
    <row r="7" spans="1:13" s="68" customFormat="1" ht="172.5" customHeight="1" x14ac:dyDescent="0.2">
      <c r="A7" s="63" t="s">
        <v>245</v>
      </c>
      <c r="B7" s="64" t="s">
        <v>246</v>
      </c>
      <c r="C7" s="64" t="s">
        <v>247</v>
      </c>
      <c r="D7" s="64" t="s">
        <v>248</v>
      </c>
      <c r="E7" s="64" t="s">
        <v>249</v>
      </c>
      <c r="F7" s="64" t="s">
        <v>250</v>
      </c>
      <c r="G7" s="64" t="s">
        <v>251</v>
      </c>
      <c r="H7" s="64" t="s">
        <v>252</v>
      </c>
      <c r="I7" s="65">
        <v>43070</v>
      </c>
      <c r="J7" s="66">
        <v>1</v>
      </c>
      <c r="K7" s="67" t="s">
        <v>253</v>
      </c>
      <c r="L7" s="705"/>
      <c r="M7" s="904"/>
    </row>
    <row r="8" spans="1:13" s="68" customFormat="1" ht="180" customHeight="1" x14ac:dyDescent="0.2">
      <c r="A8" s="64" t="s">
        <v>254</v>
      </c>
      <c r="B8" s="64" t="s">
        <v>255</v>
      </c>
      <c r="C8" s="64" t="s">
        <v>256</v>
      </c>
      <c r="D8" s="64" t="s">
        <v>257</v>
      </c>
      <c r="E8" s="69"/>
      <c r="F8" s="64" t="s">
        <v>258</v>
      </c>
      <c r="G8" s="64" t="s">
        <v>251</v>
      </c>
      <c r="H8" s="64" t="s">
        <v>252</v>
      </c>
      <c r="I8" s="70">
        <v>43070</v>
      </c>
      <c r="J8" s="66">
        <v>0.61899999999999999</v>
      </c>
      <c r="K8" s="67"/>
      <c r="L8" s="705" t="s">
        <v>259</v>
      </c>
      <c r="M8" s="904"/>
    </row>
    <row r="9" spans="1:13" s="68" customFormat="1" ht="104.25" customHeight="1" x14ac:dyDescent="0.2">
      <c r="A9" s="64" t="s">
        <v>260</v>
      </c>
      <c r="B9" s="64" t="s">
        <v>261</v>
      </c>
      <c r="C9" s="71" t="s">
        <v>262</v>
      </c>
      <c r="D9" s="71" t="s">
        <v>262</v>
      </c>
      <c r="E9" s="71" t="s">
        <v>262</v>
      </c>
      <c r="F9" s="69"/>
      <c r="G9" s="72"/>
      <c r="H9" s="72"/>
      <c r="I9" s="73"/>
      <c r="J9" s="74"/>
      <c r="K9" s="67"/>
      <c r="L9" s="705"/>
      <c r="M9" s="904"/>
    </row>
    <row r="10" spans="1:13" s="83" customFormat="1" ht="120.75" customHeight="1" x14ac:dyDescent="0.2">
      <c r="A10" s="75" t="s">
        <v>263</v>
      </c>
      <c r="B10" s="76" t="s">
        <v>264</v>
      </c>
      <c r="C10" s="77" t="s">
        <v>265</v>
      </c>
      <c r="D10" s="78"/>
      <c r="E10" s="76" t="s">
        <v>266</v>
      </c>
      <c r="F10" s="76" t="s">
        <v>266</v>
      </c>
      <c r="G10" s="79">
        <v>42826</v>
      </c>
      <c r="H10" s="78" t="s">
        <v>252</v>
      </c>
      <c r="I10" s="80">
        <v>43070</v>
      </c>
      <c r="J10" s="81">
        <v>1</v>
      </c>
      <c r="K10" s="82" t="s">
        <v>267</v>
      </c>
      <c r="L10" s="906"/>
      <c r="M10" s="907"/>
    </row>
    <row r="11" spans="1:13" ht="29.25" customHeight="1" x14ac:dyDescent="0.2">
      <c r="A11" s="84" t="s">
        <v>51</v>
      </c>
      <c r="B11" s="905" t="s">
        <v>978</v>
      </c>
      <c r="C11" s="905"/>
      <c r="D11" s="905"/>
      <c r="E11" s="85"/>
      <c r="F11" s="85"/>
      <c r="G11" s="85"/>
      <c r="H11" s="84"/>
      <c r="I11" s="84"/>
      <c r="J11" s="86"/>
      <c r="K11" s="86"/>
      <c r="L11" s="86"/>
      <c r="M11" s="87"/>
    </row>
    <row r="12" spans="1:13" ht="18.75" customHeight="1" x14ac:dyDescent="0.2">
      <c r="A12" s="85"/>
      <c r="B12" s="85"/>
      <c r="C12" s="85"/>
      <c r="D12" s="85"/>
      <c r="E12" s="85"/>
      <c r="F12" s="85"/>
      <c r="G12" s="85"/>
      <c r="H12" s="88"/>
      <c r="I12" s="88"/>
      <c r="J12" s="89"/>
      <c r="K12" s="89"/>
      <c r="L12" s="89"/>
      <c r="M12" s="90"/>
    </row>
    <row r="13" spans="1:13" ht="18" customHeight="1" thickBot="1" x14ac:dyDescent="0.25">
      <c r="A13" s="84" t="s">
        <v>52</v>
      </c>
      <c r="B13" s="895" t="s">
        <v>979</v>
      </c>
      <c r="C13" s="895"/>
      <c r="D13" s="85"/>
      <c r="E13" s="85"/>
      <c r="F13" s="85"/>
      <c r="G13" s="85"/>
      <c r="H13" s="84" t="s">
        <v>53</v>
      </c>
      <c r="I13" s="85"/>
      <c r="J13" s="692" t="s">
        <v>980</v>
      </c>
      <c r="K13" s="692"/>
      <c r="L13" s="90"/>
      <c r="M13" s="90"/>
    </row>
    <row r="14" spans="1:13" ht="13.5" thickTop="1" x14ac:dyDescent="0.2">
      <c r="A14" s="85"/>
      <c r="B14" s="85"/>
      <c r="C14" s="85"/>
      <c r="D14" s="85"/>
      <c r="E14" s="85"/>
      <c r="F14" s="85"/>
      <c r="G14" s="85"/>
      <c r="I14" s="85"/>
      <c r="J14" s="85"/>
      <c r="K14" s="85"/>
      <c r="L14" s="85"/>
      <c r="M14" s="85"/>
    </row>
    <row r="15" spans="1:13" ht="15" customHeight="1" x14ac:dyDescent="0.2">
      <c r="A15" s="85"/>
      <c r="B15" s="85"/>
      <c r="C15" s="85"/>
      <c r="D15" s="85"/>
      <c r="E15" s="85"/>
      <c r="F15" s="85"/>
      <c r="G15" s="85"/>
      <c r="H15" s="85"/>
      <c r="I15" s="85"/>
      <c r="J15" s="85"/>
      <c r="K15" s="85"/>
      <c r="L15" s="91" t="s">
        <v>268</v>
      </c>
      <c r="M15" s="92"/>
    </row>
    <row r="16" spans="1:13" ht="15" customHeight="1" x14ac:dyDescent="0.2">
      <c r="A16" s="85"/>
      <c r="B16" s="85"/>
      <c r="C16" s="85"/>
      <c r="D16" s="85"/>
      <c r="E16" s="85"/>
      <c r="F16" s="85"/>
      <c r="G16" s="85"/>
      <c r="H16" s="85"/>
      <c r="I16" s="85"/>
      <c r="J16" s="85"/>
      <c r="K16" s="85"/>
      <c r="L16" s="91"/>
      <c r="M16" s="91"/>
    </row>
    <row r="17" spans="1:13" ht="15" customHeight="1" x14ac:dyDescent="0.2">
      <c r="A17" s="85"/>
      <c r="B17" s="85"/>
      <c r="C17" s="85"/>
      <c r="D17" s="85"/>
      <c r="E17" s="85"/>
      <c r="F17" s="85"/>
      <c r="G17" s="85"/>
      <c r="H17" s="85"/>
      <c r="I17" s="85"/>
      <c r="J17" s="85"/>
      <c r="K17" s="85"/>
      <c r="L17" s="91"/>
      <c r="M17" s="91"/>
    </row>
    <row r="18" spans="1:13" x14ac:dyDescent="0.2">
      <c r="A18" s="85"/>
      <c r="B18" s="85"/>
      <c r="C18" s="85"/>
      <c r="D18" s="85"/>
      <c r="E18" s="85"/>
      <c r="F18" s="85"/>
      <c r="G18" s="85"/>
      <c r="H18" s="85"/>
      <c r="I18" s="85"/>
      <c r="J18" s="85"/>
      <c r="K18" s="85"/>
      <c r="L18" s="91" t="s">
        <v>269</v>
      </c>
      <c r="M18" s="85"/>
    </row>
    <row r="19" spans="1:13" ht="0.75" customHeight="1" x14ac:dyDescent="0.2">
      <c r="A19" s="85"/>
      <c r="B19" s="85"/>
      <c r="C19" s="85"/>
      <c r="D19" s="85"/>
      <c r="E19" s="85"/>
      <c r="F19" s="85"/>
      <c r="G19" s="85"/>
      <c r="H19" s="85"/>
      <c r="I19" s="85"/>
      <c r="J19" s="85"/>
      <c r="K19" s="85"/>
      <c r="L19" s="85"/>
      <c r="M19" s="85"/>
    </row>
    <row r="20" spans="1:13" x14ac:dyDescent="0.2">
      <c r="A20" s="85"/>
      <c r="B20" s="85"/>
      <c r="C20" s="85"/>
      <c r="D20" s="85"/>
      <c r="E20" s="85"/>
      <c r="F20" s="85"/>
      <c r="G20" s="85"/>
      <c r="H20" s="85"/>
      <c r="I20" s="85"/>
      <c r="J20" s="85"/>
      <c r="K20" s="85"/>
      <c r="L20" s="85"/>
      <c r="M20" s="85"/>
    </row>
    <row r="21" spans="1:13" x14ac:dyDescent="0.2">
      <c r="A21" s="93"/>
      <c r="B21" s="93"/>
      <c r="C21" s="93"/>
      <c r="D21" s="93"/>
      <c r="E21" s="93"/>
      <c r="F21" s="93"/>
      <c r="G21" s="93"/>
      <c r="H21" s="93"/>
      <c r="I21" s="93"/>
      <c r="J21" s="93"/>
      <c r="K21" s="93"/>
      <c r="L21" s="93"/>
      <c r="M21" s="93"/>
    </row>
    <row r="22" spans="1:13" x14ac:dyDescent="0.2">
      <c r="A22" s="85"/>
      <c r="B22" s="85"/>
      <c r="C22" s="85"/>
      <c r="D22" s="85"/>
      <c r="E22" s="85"/>
      <c r="F22" s="85"/>
      <c r="G22" s="85"/>
      <c r="H22" s="85"/>
      <c r="I22" s="85"/>
      <c r="J22" s="85"/>
      <c r="K22" s="85"/>
      <c r="L22" s="85"/>
      <c r="M22" s="85"/>
    </row>
    <row r="24" spans="1:13" ht="9.75" customHeight="1" x14ac:dyDescent="0.2"/>
    <row r="25" spans="1:13" hidden="1" x14ac:dyDescent="0.2"/>
    <row r="26" spans="1:13" hidden="1" x14ac:dyDescent="0.2"/>
  </sheetData>
  <mergeCells count="20">
    <mergeCell ref="B11:D11"/>
    <mergeCell ref="B13:C13"/>
    <mergeCell ref="J13:K13"/>
    <mergeCell ref="L8:M8"/>
    <mergeCell ref="L9:M9"/>
    <mergeCell ref="L10:M10"/>
    <mergeCell ref="L5:M6"/>
    <mergeCell ref="L7:M7"/>
    <mergeCell ref="A1:M3"/>
    <mergeCell ref="A4:M4"/>
    <mergeCell ref="A5:A6"/>
    <mergeCell ref="B5:B6"/>
    <mergeCell ref="C5:C6"/>
    <mergeCell ref="D5:D6"/>
    <mergeCell ref="E5:E6"/>
    <mergeCell ref="F5:F6"/>
    <mergeCell ref="G5:H5"/>
    <mergeCell ref="I5:I6"/>
    <mergeCell ref="J5:J6"/>
    <mergeCell ref="K5:K6"/>
  </mergeCells>
  <printOptions horizontalCentered="1"/>
  <pageMargins left="0.78740157480314965" right="0.78740157480314965" top="0.39370078740157483" bottom="0.39370078740157483" header="0" footer="0"/>
  <pageSetup paperSize="122" scale="61" fitToHeight="0" orientation="landscape" horizontalDpi="4294967293" vertic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zoomScale="80" zoomScaleNormal="80" workbookViewId="0">
      <selection activeCell="B5" sqref="B5:B6"/>
    </sheetView>
  </sheetViews>
  <sheetFormatPr baseColWidth="10" defaultRowHeight="12.75" x14ac:dyDescent="0.2"/>
  <cols>
    <col min="1" max="1" width="25.5703125" style="1" customWidth="1"/>
    <col min="2" max="2" width="20.42578125" style="1" customWidth="1"/>
    <col min="3" max="3" width="24.42578125" style="1" customWidth="1"/>
    <col min="4" max="4" width="17.140625" style="1" customWidth="1"/>
    <col min="5" max="5" width="20.140625" style="1" customWidth="1"/>
    <col min="6" max="6" width="20" style="1" customWidth="1"/>
    <col min="7" max="7" width="11.7109375" style="1" customWidth="1"/>
    <col min="8" max="8" width="14.85546875" style="1" customWidth="1"/>
    <col min="9" max="9" width="14.42578125" style="60" customWidth="1"/>
    <col min="10" max="10" width="10" style="1" customWidth="1"/>
    <col min="11" max="11" width="20.28515625" style="1" customWidth="1"/>
    <col min="12" max="12" width="17.7109375" style="1" customWidth="1"/>
    <col min="13" max="13" width="10.140625" style="1" customWidth="1"/>
    <col min="14" max="256" width="11.42578125" style="1"/>
    <col min="257" max="257" width="30.5703125" style="1" customWidth="1"/>
    <col min="258" max="258" width="24.85546875" style="1" customWidth="1"/>
    <col min="259" max="259" width="24.42578125" style="1" customWidth="1"/>
    <col min="260" max="260" width="15" style="1" customWidth="1"/>
    <col min="261" max="261" width="24.85546875" style="1" customWidth="1"/>
    <col min="262" max="262" width="24.7109375" style="1" customWidth="1"/>
    <col min="263" max="263" width="11.7109375" style="1" customWidth="1"/>
    <col min="264" max="264" width="14.85546875" style="1" customWidth="1"/>
    <col min="265" max="265" width="14.28515625" style="1" customWidth="1"/>
    <col min="266" max="266" width="10" style="1" customWidth="1"/>
    <col min="267" max="267" width="31.42578125" style="1" customWidth="1"/>
    <col min="268" max="268" width="17.7109375" style="1" customWidth="1"/>
    <col min="269" max="269" width="10.28515625" style="1" customWidth="1"/>
    <col min="270" max="512" width="11.42578125" style="1"/>
    <col min="513" max="513" width="30.5703125" style="1" customWidth="1"/>
    <col min="514" max="514" width="24.85546875" style="1" customWidth="1"/>
    <col min="515" max="515" width="24.42578125" style="1" customWidth="1"/>
    <col min="516" max="516" width="15" style="1" customWidth="1"/>
    <col min="517" max="517" width="24.85546875" style="1" customWidth="1"/>
    <col min="518" max="518" width="24.7109375" style="1" customWidth="1"/>
    <col min="519" max="519" width="11.7109375" style="1" customWidth="1"/>
    <col min="520" max="520" width="14.85546875" style="1" customWidth="1"/>
    <col min="521" max="521" width="14.28515625" style="1" customWidth="1"/>
    <col min="522" max="522" width="10" style="1" customWidth="1"/>
    <col min="523" max="523" width="31.42578125" style="1" customWidth="1"/>
    <col min="524" max="524" width="17.7109375" style="1" customWidth="1"/>
    <col min="525" max="525" width="10.28515625" style="1" customWidth="1"/>
    <col min="526" max="768" width="11.42578125" style="1"/>
    <col min="769" max="769" width="30.5703125" style="1" customWidth="1"/>
    <col min="770" max="770" width="24.85546875" style="1" customWidth="1"/>
    <col min="771" max="771" width="24.42578125" style="1" customWidth="1"/>
    <col min="772" max="772" width="15" style="1" customWidth="1"/>
    <col min="773" max="773" width="24.85546875" style="1" customWidth="1"/>
    <col min="774" max="774" width="24.7109375" style="1" customWidth="1"/>
    <col min="775" max="775" width="11.7109375" style="1" customWidth="1"/>
    <col min="776" max="776" width="14.85546875" style="1" customWidth="1"/>
    <col min="777" max="777" width="14.28515625" style="1" customWidth="1"/>
    <col min="778" max="778" width="10" style="1" customWidth="1"/>
    <col min="779" max="779" width="31.42578125" style="1" customWidth="1"/>
    <col min="780" max="780" width="17.7109375" style="1" customWidth="1"/>
    <col min="781" max="781" width="10.28515625" style="1" customWidth="1"/>
    <col min="782" max="1024" width="11.42578125" style="1"/>
    <col min="1025" max="1025" width="30.5703125" style="1" customWidth="1"/>
    <col min="1026" max="1026" width="24.85546875" style="1" customWidth="1"/>
    <col min="1027" max="1027" width="24.42578125" style="1" customWidth="1"/>
    <col min="1028" max="1028" width="15" style="1" customWidth="1"/>
    <col min="1029" max="1029" width="24.85546875" style="1" customWidth="1"/>
    <col min="1030" max="1030" width="24.7109375" style="1" customWidth="1"/>
    <col min="1031" max="1031" width="11.7109375" style="1" customWidth="1"/>
    <col min="1032" max="1032" width="14.85546875" style="1" customWidth="1"/>
    <col min="1033" max="1033" width="14.28515625" style="1" customWidth="1"/>
    <col min="1034" max="1034" width="10" style="1" customWidth="1"/>
    <col min="1035" max="1035" width="31.42578125" style="1" customWidth="1"/>
    <col min="1036" max="1036" width="17.7109375" style="1" customWidth="1"/>
    <col min="1037" max="1037" width="10.28515625" style="1" customWidth="1"/>
    <col min="1038" max="1280" width="11.42578125" style="1"/>
    <col min="1281" max="1281" width="30.5703125" style="1" customWidth="1"/>
    <col min="1282" max="1282" width="24.85546875" style="1" customWidth="1"/>
    <col min="1283" max="1283" width="24.42578125" style="1" customWidth="1"/>
    <col min="1284" max="1284" width="15" style="1" customWidth="1"/>
    <col min="1285" max="1285" width="24.85546875" style="1" customWidth="1"/>
    <col min="1286" max="1286" width="24.7109375" style="1" customWidth="1"/>
    <col min="1287" max="1287" width="11.7109375" style="1" customWidth="1"/>
    <col min="1288" max="1288" width="14.85546875" style="1" customWidth="1"/>
    <col min="1289" max="1289" width="14.28515625" style="1" customWidth="1"/>
    <col min="1290" max="1290" width="10" style="1" customWidth="1"/>
    <col min="1291" max="1291" width="31.42578125" style="1" customWidth="1"/>
    <col min="1292" max="1292" width="17.7109375" style="1" customWidth="1"/>
    <col min="1293" max="1293" width="10.28515625" style="1" customWidth="1"/>
    <col min="1294" max="1536" width="11.42578125" style="1"/>
    <col min="1537" max="1537" width="30.5703125" style="1" customWidth="1"/>
    <col min="1538" max="1538" width="24.85546875" style="1" customWidth="1"/>
    <col min="1539" max="1539" width="24.42578125" style="1" customWidth="1"/>
    <col min="1540" max="1540" width="15" style="1" customWidth="1"/>
    <col min="1541" max="1541" width="24.85546875" style="1" customWidth="1"/>
    <col min="1542" max="1542" width="24.7109375" style="1" customWidth="1"/>
    <col min="1543" max="1543" width="11.7109375" style="1" customWidth="1"/>
    <col min="1544" max="1544" width="14.85546875" style="1" customWidth="1"/>
    <col min="1545" max="1545" width="14.28515625" style="1" customWidth="1"/>
    <col min="1546" max="1546" width="10" style="1" customWidth="1"/>
    <col min="1547" max="1547" width="31.42578125" style="1" customWidth="1"/>
    <col min="1548" max="1548" width="17.7109375" style="1" customWidth="1"/>
    <col min="1549" max="1549" width="10.28515625" style="1" customWidth="1"/>
    <col min="1550" max="1792" width="11.42578125" style="1"/>
    <col min="1793" max="1793" width="30.5703125" style="1" customWidth="1"/>
    <col min="1794" max="1794" width="24.85546875" style="1" customWidth="1"/>
    <col min="1795" max="1795" width="24.42578125" style="1" customWidth="1"/>
    <col min="1796" max="1796" width="15" style="1" customWidth="1"/>
    <col min="1797" max="1797" width="24.85546875" style="1" customWidth="1"/>
    <col min="1798" max="1798" width="24.7109375" style="1" customWidth="1"/>
    <col min="1799" max="1799" width="11.7109375" style="1" customWidth="1"/>
    <col min="1800" max="1800" width="14.85546875" style="1" customWidth="1"/>
    <col min="1801" max="1801" width="14.28515625" style="1" customWidth="1"/>
    <col min="1802" max="1802" width="10" style="1" customWidth="1"/>
    <col min="1803" max="1803" width="31.42578125" style="1" customWidth="1"/>
    <col min="1804" max="1804" width="17.7109375" style="1" customWidth="1"/>
    <col min="1805" max="1805" width="10.28515625" style="1" customWidth="1"/>
    <col min="1806" max="2048" width="11.42578125" style="1"/>
    <col min="2049" max="2049" width="30.5703125" style="1" customWidth="1"/>
    <col min="2050" max="2050" width="24.85546875" style="1" customWidth="1"/>
    <col min="2051" max="2051" width="24.42578125" style="1" customWidth="1"/>
    <col min="2052" max="2052" width="15" style="1" customWidth="1"/>
    <col min="2053" max="2053" width="24.85546875" style="1" customWidth="1"/>
    <col min="2054" max="2054" width="24.7109375" style="1" customWidth="1"/>
    <col min="2055" max="2055" width="11.7109375" style="1" customWidth="1"/>
    <col min="2056" max="2056" width="14.85546875" style="1" customWidth="1"/>
    <col min="2057" max="2057" width="14.28515625" style="1" customWidth="1"/>
    <col min="2058" max="2058" width="10" style="1" customWidth="1"/>
    <col min="2059" max="2059" width="31.42578125" style="1" customWidth="1"/>
    <col min="2060" max="2060" width="17.7109375" style="1" customWidth="1"/>
    <col min="2061" max="2061" width="10.28515625" style="1" customWidth="1"/>
    <col min="2062" max="2304" width="11.42578125" style="1"/>
    <col min="2305" max="2305" width="30.5703125" style="1" customWidth="1"/>
    <col min="2306" max="2306" width="24.85546875" style="1" customWidth="1"/>
    <col min="2307" max="2307" width="24.42578125" style="1" customWidth="1"/>
    <col min="2308" max="2308" width="15" style="1" customWidth="1"/>
    <col min="2309" max="2309" width="24.85546875" style="1" customWidth="1"/>
    <col min="2310" max="2310" width="24.7109375" style="1" customWidth="1"/>
    <col min="2311" max="2311" width="11.7109375" style="1" customWidth="1"/>
    <col min="2312" max="2312" width="14.85546875" style="1" customWidth="1"/>
    <col min="2313" max="2313" width="14.28515625" style="1" customWidth="1"/>
    <col min="2314" max="2314" width="10" style="1" customWidth="1"/>
    <col min="2315" max="2315" width="31.42578125" style="1" customWidth="1"/>
    <col min="2316" max="2316" width="17.7109375" style="1" customWidth="1"/>
    <col min="2317" max="2317" width="10.28515625" style="1" customWidth="1"/>
    <col min="2318" max="2560" width="11.42578125" style="1"/>
    <col min="2561" max="2561" width="30.5703125" style="1" customWidth="1"/>
    <col min="2562" max="2562" width="24.85546875" style="1" customWidth="1"/>
    <col min="2563" max="2563" width="24.42578125" style="1" customWidth="1"/>
    <col min="2564" max="2564" width="15" style="1" customWidth="1"/>
    <col min="2565" max="2565" width="24.85546875" style="1" customWidth="1"/>
    <col min="2566" max="2566" width="24.7109375" style="1" customWidth="1"/>
    <col min="2567" max="2567" width="11.7109375" style="1" customWidth="1"/>
    <col min="2568" max="2568" width="14.85546875" style="1" customWidth="1"/>
    <col min="2569" max="2569" width="14.28515625" style="1" customWidth="1"/>
    <col min="2570" max="2570" width="10" style="1" customWidth="1"/>
    <col min="2571" max="2571" width="31.42578125" style="1" customWidth="1"/>
    <col min="2572" max="2572" width="17.7109375" style="1" customWidth="1"/>
    <col min="2573" max="2573" width="10.28515625" style="1" customWidth="1"/>
    <col min="2574" max="2816" width="11.42578125" style="1"/>
    <col min="2817" max="2817" width="30.5703125" style="1" customWidth="1"/>
    <col min="2818" max="2818" width="24.85546875" style="1" customWidth="1"/>
    <col min="2819" max="2819" width="24.42578125" style="1" customWidth="1"/>
    <col min="2820" max="2820" width="15" style="1" customWidth="1"/>
    <col min="2821" max="2821" width="24.85546875" style="1" customWidth="1"/>
    <col min="2822" max="2822" width="24.7109375" style="1" customWidth="1"/>
    <col min="2823" max="2823" width="11.7109375" style="1" customWidth="1"/>
    <col min="2824" max="2824" width="14.85546875" style="1" customWidth="1"/>
    <col min="2825" max="2825" width="14.28515625" style="1" customWidth="1"/>
    <col min="2826" max="2826" width="10" style="1" customWidth="1"/>
    <col min="2827" max="2827" width="31.42578125" style="1" customWidth="1"/>
    <col min="2828" max="2828" width="17.7109375" style="1" customWidth="1"/>
    <col min="2829" max="2829" width="10.28515625" style="1" customWidth="1"/>
    <col min="2830" max="3072" width="11.42578125" style="1"/>
    <col min="3073" max="3073" width="30.5703125" style="1" customWidth="1"/>
    <col min="3074" max="3074" width="24.85546875" style="1" customWidth="1"/>
    <col min="3075" max="3075" width="24.42578125" style="1" customWidth="1"/>
    <col min="3076" max="3076" width="15" style="1" customWidth="1"/>
    <col min="3077" max="3077" width="24.85546875" style="1" customWidth="1"/>
    <col min="3078" max="3078" width="24.7109375" style="1" customWidth="1"/>
    <col min="3079" max="3079" width="11.7109375" style="1" customWidth="1"/>
    <col min="3080" max="3080" width="14.85546875" style="1" customWidth="1"/>
    <col min="3081" max="3081" width="14.28515625" style="1" customWidth="1"/>
    <col min="3082" max="3082" width="10" style="1" customWidth="1"/>
    <col min="3083" max="3083" width="31.42578125" style="1" customWidth="1"/>
    <col min="3084" max="3084" width="17.7109375" style="1" customWidth="1"/>
    <col min="3085" max="3085" width="10.28515625" style="1" customWidth="1"/>
    <col min="3086" max="3328" width="11.42578125" style="1"/>
    <col min="3329" max="3329" width="30.5703125" style="1" customWidth="1"/>
    <col min="3330" max="3330" width="24.85546875" style="1" customWidth="1"/>
    <col min="3331" max="3331" width="24.42578125" style="1" customWidth="1"/>
    <col min="3332" max="3332" width="15" style="1" customWidth="1"/>
    <col min="3333" max="3333" width="24.85546875" style="1" customWidth="1"/>
    <col min="3334" max="3334" width="24.7109375" style="1" customWidth="1"/>
    <col min="3335" max="3335" width="11.7109375" style="1" customWidth="1"/>
    <col min="3336" max="3336" width="14.85546875" style="1" customWidth="1"/>
    <col min="3337" max="3337" width="14.28515625" style="1" customWidth="1"/>
    <col min="3338" max="3338" width="10" style="1" customWidth="1"/>
    <col min="3339" max="3339" width="31.42578125" style="1" customWidth="1"/>
    <col min="3340" max="3340" width="17.7109375" style="1" customWidth="1"/>
    <col min="3341" max="3341" width="10.28515625" style="1" customWidth="1"/>
    <col min="3342" max="3584" width="11.42578125" style="1"/>
    <col min="3585" max="3585" width="30.5703125" style="1" customWidth="1"/>
    <col min="3586" max="3586" width="24.85546875" style="1" customWidth="1"/>
    <col min="3587" max="3587" width="24.42578125" style="1" customWidth="1"/>
    <col min="3588" max="3588" width="15" style="1" customWidth="1"/>
    <col min="3589" max="3589" width="24.85546875" style="1" customWidth="1"/>
    <col min="3590" max="3590" width="24.7109375" style="1" customWidth="1"/>
    <col min="3591" max="3591" width="11.7109375" style="1" customWidth="1"/>
    <col min="3592" max="3592" width="14.85546875" style="1" customWidth="1"/>
    <col min="3593" max="3593" width="14.28515625" style="1" customWidth="1"/>
    <col min="3594" max="3594" width="10" style="1" customWidth="1"/>
    <col min="3595" max="3595" width="31.42578125" style="1" customWidth="1"/>
    <col min="3596" max="3596" width="17.7109375" style="1" customWidth="1"/>
    <col min="3597" max="3597" width="10.28515625" style="1" customWidth="1"/>
    <col min="3598" max="3840" width="11.42578125" style="1"/>
    <col min="3841" max="3841" width="30.5703125" style="1" customWidth="1"/>
    <col min="3842" max="3842" width="24.85546875" style="1" customWidth="1"/>
    <col min="3843" max="3843" width="24.42578125" style="1" customWidth="1"/>
    <col min="3844" max="3844" width="15" style="1" customWidth="1"/>
    <col min="3845" max="3845" width="24.85546875" style="1" customWidth="1"/>
    <col min="3846" max="3846" width="24.7109375" style="1" customWidth="1"/>
    <col min="3847" max="3847" width="11.7109375" style="1" customWidth="1"/>
    <col min="3848" max="3848" width="14.85546875" style="1" customWidth="1"/>
    <col min="3849" max="3849" width="14.28515625" style="1" customWidth="1"/>
    <col min="3850" max="3850" width="10" style="1" customWidth="1"/>
    <col min="3851" max="3851" width="31.42578125" style="1" customWidth="1"/>
    <col min="3852" max="3852" width="17.7109375" style="1" customWidth="1"/>
    <col min="3853" max="3853" width="10.28515625" style="1" customWidth="1"/>
    <col min="3854" max="4096" width="11.42578125" style="1"/>
    <col min="4097" max="4097" width="30.5703125" style="1" customWidth="1"/>
    <col min="4098" max="4098" width="24.85546875" style="1" customWidth="1"/>
    <col min="4099" max="4099" width="24.42578125" style="1" customWidth="1"/>
    <col min="4100" max="4100" width="15" style="1" customWidth="1"/>
    <col min="4101" max="4101" width="24.85546875" style="1" customWidth="1"/>
    <col min="4102" max="4102" width="24.7109375" style="1" customWidth="1"/>
    <col min="4103" max="4103" width="11.7109375" style="1" customWidth="1"/>
    <col min="4104" max="4104" width="14.85546875" style="1" customWidth="1"/>
    <col min="4105" max="4105" width="14.28515625" style="1" customWidth="1"/>
    <col min="4106" max="4106" width="10" style="1" customWidth="1"/>
    <col min="4107" max="4107" width="31.42578125" style="1" customWidth="1"/>
    <col min="4108" max="4108" width="17.7109375" style="1" customWidth="1"/>
    <col min="4109" max="4109" width="10.28515625" style="1" customWidth="1"/>
    <col min="4110" max="4352" width="11.42578125" style="1"/>
    <col min="4353" max="4353" width="30.5703125" style="1" customWidth="1"/>
    <col min="4354" max="4354" width="24.85546875" style="1" customWidth="1"/>
    <col min="4355" max="4355" width="24.42578125" style="1" customWidth="1"/>
    <col min="4356" max="4356" width="15" style="1" customWidth="1"/>
    <col min="4357" max="4357" width="24.85546875" style="1" customWidth="1"/>
    <col min="4358" max="4358" width="24.7109375" style="1" customWidth="1"/>
    <col min="4359" max="4359" width="11.7109375" style="1" customWidth="1"/>
    <col min="4360" max="4360" width="14.85546875" style="1" customWidth="1"/>
    <col min="4361" max="4361" width="14.28515625" style="1" customWidth="1"/>
    <col min="4362" max="4362" width="10" style="1" customWidth="1"/>
    <col min="4363" max="4363" width="31.42578125" style="1" customWidth="1"/>
    <col min="4364" max="4364" width="17.7109375" style="1" customWidth="1"/>
    <col min="4365" max="4365" width="10.28515625" style="1" customWidth="1"/>
    <col min="4366" max="4608" width="11.42578125" style="1"/>
    <col min="4609" max="4609" width="30.5703125" style="1" customWidth="1"/>
    <col min="4610" max="4610" width="24.85546875" style="1" customWidth="1"/>
    <col min="4611" max="4611" width="24.42578125" style="1" customWidth="1"/>
    <col min="4612" max="4612" width="15" style="1" customWidth="1"/>
    <col min="4613" max="4613" width="24.85546875" style="1" customWidth="1"/>
    <col min="4614" max="4614" width="24.7109375" style="1" customWidth="1"/>
    <col min="4615" max="4615" width="11.7109375" style="1" customWidth="1"/>
    <col min="4616" max="4616" width="14.85546875" style="1" customWidth="1"/>
    <col min="4617" max="4617" width="14.28515625" style="1" customWidth="1"/>
    <col min="4618" max="4618" width="10" style="1" customWidth="1"/>
    <col min="4619" max="4619" width="31.42578125" style="1" customWidth="1"/>
    <col min="4620" max="4620" width="17.7109375" style="1" customWidth="1"/>
    <col min="4621" max="4621" width="10.28515625" style="1" customWidth="1"/>
    <col min="4622" max="4864" width="11.42578125" style="1"/>
    <col min="4865" max="4865" width="30.5703125" style="1" customWidth="1"/>
    <col min="4866" max="4866" width="24.85546875" style="1" customWidth="1"/>
    <col min="4867" max="4867" width="24.42578125" style="1" customWidth="1"/>
    <col min="4868" max="4868" width="15" style="1" customWidth="1"/>
    <col min="4869" max="4869" width="24.85546875" style="1" customWidth="1"/>
    <col min="4870" max="4870" width="24.7109375" style="1" customWidth="1"/>
    <col min="4871" max="4871" width="11.7109375" style="1" customWidth="1"/>
    <col min="4872" max="4872" width="14.85546875" style="1" customWidth="1"/>
    <col min="4873" max="4873" width="14.28515625" style="1" customWidth="1"/>
    <col min="4874" max="4874" width="10" style="1" customWidth="1"/>
    <col min="4875" max="4875" width="31.42578125" style="1" customWidth="1"/>
    <col min="4876" max="4876" width="17.7109375" style="1" customWidth="1"/>
    <col min="4877" max="4877" width="10.28515625" style="1" customWidth="1"/>
    <col min="4878" max="5120" width="11.42578125" style="1"/>
    <col min="5121" max="5121" width="30.5703125" style="1" customWidth="1"/>
    <col min="5122" max="5122" width="24.85546875" style="1" customWidth="1"/>
    <col min="5123" max="5123" width="24.42578125" style="1" customWidth="1"/>
    <col min="5124" max="5124" width="15" style="1" customWidth="1"/>
    <col min="5125" max="5125" width="24.85546875" style="1" customWidth="1"/>
    <col min="5126" max="5126" width="24.7109375" style="1" customWidth="1"/>
    <col min="5127" max="5127" width="11.7109375" style="1" customWidth="1"/>
    <col min="5128" max="5128" width="14.85546875" style="1" customWidth="1"/>
    <col min="5129" max="5129" width="14.28515625" style="1" customWidth="1"/>
    <col min="5130" max="5130" width="10" style="1" customWidth="1"/>
    <col min="5131" max="5131" width="31.42578125" style="1" customWidth="1"/>
    <col min="5132" max="5132" width="17.7109375" style="1" customWidth="1"/>
    <col min="5133" max="5133" width="10.28515625" style="1" customWidth="1"/>
    <col min="5134" max="5376" width="11.42578125" style="1"/>
    <col min="5377" max="5377" width="30.5703125" style="1" customWidth="1"/>
    <col min="5378" max="5378" width="24.85546875" style="1" customWidth="1"/>
    <col min="5379" max="5379" width="24.42578125" style="1" customWidth="1"/>
    <col min="5380" max="5380" width="15" style="1" customWidth="1"/>
    <col min="5381" max="5381" width="24.85546875" style="1" customWidth="1"/>
    <col min="5382" max="5382" width="24.7109375" style="1" customWidth="1"/>
    <col min="5383" max="5383" width="11.7109375" style="1" customWidth="1"/>
    <col min="5384" max="5384" width="14.85546875" style="1" customWidth="1"/>
    <col min="5385" max="5385" width="14.28515625" style="1" customWidth="1"/>
    <col min="5386" max="5386" width="10" style="1" customWidth="1"/>
    <col min="5387" max="5387" width="31.42578125" style="1" customWidth="1"/>
    <col min="5388" max="5388" width="17.7109375" style="1" customWidth="1"/>
    <col min="5389" max="5389" width="10.28515625" style="1" customWidth="1"/>
    <col min="5390" max="5632" width="11.42578125" style="1"/>
    <col min="5633" max="5633" width="30.5703125" style="1" customWidth="1"/>
    <col min="5634" max="5634" width="24.85546875" style="1" customWidth="1"/>
    <col min="5635" max="5635" width="24.42578125" style="1" customWidth="1"/>
    <col min="5636" max="5636" width="15" style="1" customWidth="1"/>
    <col min="5637" max="5637" width="24.85546875" style="1" customWidth="1"/>
    <col min="5638" max="5638" width="24.7109375" style="1" customWidth="1"/>
    <col min="5639" max="5639" width="11.7109375" style="1" customWidth="1"/>
    <col min="5640" max="5640" width="14.85546875" style="1" customWidth="1"/>
    <col min="5641" max="5641" width="14.28515625" style="1" customWidth="1"/>
    <col min="5642" max="5642" width="10" style="1" customWidth="1"/>
    <col min="5643" max="5643" width="31.42578125" style="1" customWidth="1"/>
    <col min="5644" max="5644" width="17.7109375" style="1" customWidth="1"/>
    <col min="5645" max="5645" width="10.28515625" style="1" customWidth="1"/>
    <col min="5646" max="5888" width="11.42578125" style="1"/>
    <col min="5889" max="5889" width="30.5703125" style="1" customWidth="1"/>
    <col min="5890" max="5890" width="24.85546875" style="1" customWidth="1"/>
    <col min="5891" max="5891" width="24.42578125" style="1" customWidth="1"/>
    <col min="5892" max="5892" width="15" style="1" customWidth="1"/>
    <col min="5893" max="5893" width="24.85546875" style="1" customWidth="1"/>
    <col min="5894" max="5894" width="24.7109375" style="1" customWidth="1"/>
    <col min="5895" max="5895" width="11.7109375" style="1" customWidth="1"/>
    <col min="5896" max="5896" width="14.85546875" style="1" customWidth="1"/>
    <col min="5897" max="5897" width="14.28515625" style="1" customWidth="1"/>
    <col min="5898" max="5898" width="10" style="1" customWidth="1"/>
    <col min="5899" max="5899" width="31.42578125" style="1" customWidth="1"/>
    <col min="5900" max="5900" width="17.7109375" style="1" customWidth="1"/>
    <col min="5901" max="5901" width="10.28515625" style="1" customWidth="1"/>
    <col min="5902" max="6144" width="11.42578125" style="1"/>
    <col min="6145" max="6145" width="30.5703125" style="1" customWidth="1"/>
    <col min="6146" max="6146" width="24.85546875" style="1" customWidth="1"/>
    <col min="6147" max="6147" width="24.42578125" style="1" customWidth="1"/>
    <col min="6148" max="6148" width="15" style="1" customWidth="1"/>
    <col min="6149" max="6149" width="24.85546875" style="1" customWidth="1"/>
    <col min="6150" max="6150" width="24.7109375" style="1" customWidth="1"/>
    <col min="6151" max="6151" width="11.7109375" style="1" customWidth="1"/>
    <col min="6152" max="6152" width="14.85546875" style="1" customWidth="1"/>
    <col min="6153" max="6153" width="14.28515625" style="1" customWidth="1"/>
    <col min="6154" max="6154" width="10" style="1" customWidth="1"/>
    <col min="6155" max="6155" width="31.42578125" style="1" customWidth="1"/>
    <col min="6156" max="6156" width="17.7109375" style="1" customWidth="1"/>
    <col min="6157" max="6157" width="10.28515625" style="1" customWidth="1"/>
    <col min="6158" max="6400" width="11.42578125" style="1"/>
    <col min="6401" max="6401" width="30.5703125" style="1" customWidth="1"/>
    <col min="6402" max="6402" width="24.85546875" style="1" customWidth="1"/>
    <col min="6403" max="6403" width="24.42578125" style="1" customWidth="1"/>
    <col min="6404" max="6404" width="15" style="1" customWidth="1"/>
    <col min="6405" max="6405" width="24.85546875" style="1" customWidth="1"/>
    <col min="6406" max="6406" width="24.7109375" style="1" customWidth="1"/>
    <col min="6407" max="6407" width="11.7109375" style="1" customWidth="1"/>
    <col min="6408" max="6408" width="14.85546875" style="1" customWidth="1"/>
    <col min="6409" max="6409" width="14.28515625" style="1" customWidth="1"/>
    <col min="6410" max="6410" width="10" style="1" customWidth="1"/>
    <col min="6411" max="6411" width="31.42578125" style="1" customWidth="1"/>
    <col min="6412" max="6412" width="17.7109375" style="1" customWidth="1"/>
    <col min="6413" max="6413" width="10.28515625" style="1" customWidth="1"/>
    <col min="6414" max="6656" width="11.42578125" style="1"/>
    <col min="6657" max="6657" width="30.5703125" style="1" customWidth="1"/>
    <col min="6658" max="6658" width="24.85546875" style="1" customWidth="1"/>
    <col min="6659" max="6659" width="24.42578125" style="1" customWidth="1"/>
    <col min="6660" max="6660" width="15" style="1" customWidth="1"/>
    <col min="6661" max="6661" width="24.85546875" style="1" customWidth="1"/>
    <col min="6662" max="6662" width="24.7109375" style="1" customWidth="1"/>
    <col min="6663" max="6663" width="11.7109375" style="1" customWidth="1"/>
    <col min="6664" max="6664" width="14.85546875" style="1" customWidth="1"/>
    <col min="6665" max="6665" width="14.28515625" style="1" customWidth="1"/>
    <col min="6666" max="6666" width="10" style="1" customWidth="1"/>
    <col min="6667" max="6667" width="31.42578125" style="1" customWidth="1"/>
    <col min="6668" max="6668" width="17.7109375" style="1" customWidth="1"/>
    <col min="6669" max="6669" width="10.28515625" style="1" customWidth="1"/>
    <col min="6670" max="6912" width="11.42578125" style="1"/>
    <col min="6913" max="6913" width="30.5703125" style="1" customWidth="1"/>
    <col min="6914" max="6914" width="24.85546875" style="1" customWidth="1"/>
    <col min="6915" max="6915" width="24.42578125" style="1" customWidth="1"/>
    <col min="6916" max="6916" width="15" style="1" customWidth="1"/>
    <col min="6917" max="6917" width="24.85546875" style="1" customWidth="1"/>
    <col min="6918" max="6918" width="24.7109375" style="1" customWidth="1"/>
    <col min="6919" max="6919" width="11.7109375" style="1" customWidth="1"/>
    <col min="6920" max="6920" width="14.85546875" style="1" customWidth="1"/>
    <col min="6921" max="6921" width="14.28515625" style="1" customWidth="1"/>
    <col min="6922" max="6922" width="10" style="1" customWidth="1"/>
    <col min="6923" max="6923" width="31.42578125" style="1" customWidth="1"/>
    <col min="6924" max="6924" width="17.7109375" style="1" customWidth="1"/>
    <col min="6925" max="6925" width="10.28515625" style="1" customWidth="1"/>
    <col min="6926" max="7168" width="11.42578125" style="1"/>
    <col min="7169" max="7169" width="30.5703125" style="1" customWidth="1"/>
    <col min="7170" max="7170" width="24.85546875" style="1" customWidth="1"/>
    <col min="7171" max="7171" width="24.42578125" style="1" customWidth="1"/>
    <col min="7172" max="7172" width="15" style="1" customWidth="1"/>
    <col min="7173" max="7173" width="24.85546875" style="1" customWidth="1"/>
    <col min="7174" max="7174" width="24.7109375" style="1" customWidth="1"/>
    <col min="7175" max="7175" width="11.7109375" style="1" customWidth="1"/>
    <col min="7176" max="7176" width="14.85546875" style="1" customWidth="1"/>
    <col min="7177" max="7177" width="14.28515625" style="1" customWidth="1"/>
    <col min="7178" max="7178" width="10" style="1" customWidth="1"/>
    <col min="7179" max="7179" width="31.42578125" style="1" customWidth="1"/>
    <col min="7180" max="7180" width="17.7109375" style="1" customWidth="1"/>
    <col min="7181" max="7181" width="10.28515625" style="1" customWidth="1"/>
    <col min="7182" max="7424" width="11.42578125" style="1"/>
    <col min="7425" max="7425" width="30.5703125" style="1" customWidth="1"/>
    <col min="7426" max="7426" width="24.85546875" style="1" customWidth="1"/>
    <col min="7427" max="7427" width="24.42578125" style="1" customWidth="1"/>
    <col min="7428" max="7428" width="15" style="1" customWidth="1"/>
    <col min="7429" max="7429" width="24.85546875" style="1" customWidth="1"/>
    <col min="7430" max="7430" width="24.7109375" style="1" customWidth="1"/>
    <col min="7431" max="7431" width="11.7109375" style="1" customWidth="1"/>
    <col min="7432" max="7432" width="14.85546875" style="1" customWidth="1"/>
    <col min="7433" max="7433" width="14.28515625" style="1" customWidth="1"/>
    <col min="7434" max="7434" width="10" style="1" customWidth="1"/>
    <col min="7435" max="7435" width="31.42578125" style="1" customWidth="1"/>
    <col min="7436" max="7436" width="17.7109375" style="1" customWidth="1"/>
    <col min="7437" max="7437" width="10.28515625" style="1" customWidth="1"/>
    <col min="7438" max="7680" width="11.42578125" style="1"/>
    <col min="7681" max="7681" width="30.5703125" style="1" customWidth="1"/>
    <col min="7682" max="7682" width="24.85546875" style="1" customWidth="1"/>
    <col min="7683" max="7683" width="24.42578125" style="1" customWidth="1"/>
    <col min="7684" max="7684" width="15" style="1" customWidth="1"/>
    <col min="7685" max="7685" width="24.85546875" style="1" customWidth="1"/>
    <col min="7686" max="7686" width="24.7109375" style="1" customWidth="1"/>
    <col min="7687" max="7687" width="11.7109375" style="1" customWidth="1"/>
    <col min="7688" max="7688" width="14.85546875" style="1" customWidth="1"/>
    <col min="7689" max="7689" width="14.28515625" style="1" customWidth="1"/>
    <col min="7690" max="7690" width="10" style="1" customWidth="1"/>
    <col min="7691" max="7691" width="31.42578125" style="1" customWidth="1"/>
    <col min="7692" max="7692" width="17.7109375" style="1" customWidth="1"/>
    <col min="7693" max="7693" width="10.28515625" style="1" customWidth="1"/>
    <col min="7694" max="7936" width="11.42578125" style="1"/>
    <col min="7937" max="7937" width="30.5703125" style="1" customWidth="1"/>
    <col min="7938" max="7938" width="24.85546875" style="1" customWidth="1"/>
    <col min="7939" max="7939" width="24.42578125" style="1" customWidth="1"/>
    <col min="7940" max="7940" width="15" style="1" customWidth="1"/>
    <col min="7941" max="7941" width="24.85546875" style="1" customWidth="1"/>
    <col min="7942" max="7942" width="24.7109375" style="1" customWidth="1"/>
    <col min="7943" max="7943" width="11.7109375" style="1" customWidth="1"/>
    <col min="7944" max="7944" width="14.85546875" style="1" customWidth="1"/>
    <col min="7945" max="7945" width="14.28515625" style="1" customWidth="1"/>
    <col min="7946" max="7946" width="10" style="1" customWidth="1"/>
    <col min="7947" max="7947" width="31.42578125" style="1" customWidth="1"/>
    <col min="7948" max="7948" width="17.7109375" style="1" customWidth="1"/>
    <col min="7949" max="7949" width="10.28515625" style="1" customWidth="1"/>
    <col min="7950" max="8192" width="11.42578125" style="1"/>
    <col min="8193" max="8193" width="30.5703125" style="1" customWidth="1"/>
    <col min="8194" max="8194" width="24.85546875" style="1" customWidth="1"/>
    <col min="8195" max="8195" width="24.42578125" style="1" customWidth="1"/>
    <col min="8196" max="8196" width="15" style="1" customWidth="1"/>
    <col min="8197" max="8197" width="24.85546875" style="1" customWidth="1"/>
    <col min="8198" max="8198" width="24.7109375" style="1" customWidth="1"/>
    <col min="8199" max="8199" width="11.7109375" style="1" customWidth="1"/>
    <col min="8200" max="8200" width="14.85546875" style="1" customWidth="1"/>
    <col min="8201" max="8201" width="14.28515625" style="1" customWidth="1"/>
    <col min="8202" max="8202" width="10" style="1" customWidth="1"/>
    <col min="8203" max="8203" width="31.42578125" style="1" customWidth="1"/>
    <col min="8204" max="8204" width="17.7109375" style="1" customWidth="1"/>
    <col min="8205" max="8205" width="10.28515625" style="1" customWidth="1"/>
    <col min="8206" max="8448" width="11.42578125" style="1"/>
    <col min="8449" max="8449" width="30.5703125" style="1" customWidth="1"/>
    <col min="8450" max="8450" width="24.85546875" style="1" customWidth="1"/>
    <col min="8451" max="8451" width="24.42578125" style="1" customWidth="1"/>
    <col min="8452" max="8452" width="15" style="1" customWidth="1"/>
    <col min="8453" max="8453" width="24.85546875" style="1" customWidth="1"/>
    <col min="8454" max="8454" width="24.7109375" style="1" customWidth="1"/>
    <col min="8455" max="8455" width="11.7109375" style="1" customWidth="1"/>
    <col min="8456" max="8456" width="14.85546875" style="1" customWidth="1"/>
    <col min="8457" max="8457" width="14.28515625" style="1" customWidth="1"/>
    <col min="8458" max="8458" width="10" style="1" customWidth="1"/>
    <col min="8459" max="8459" width="31.42578125" style="1" customWidth="1"/>
    <col min="8460" max="8460" width="17.7109375" style="1" customWidth="1"/>
    <col min="8461" max="8461" width="10.28515625" style="1" customWidth="1"/>
    <col min="8462" max="8704" width="11.42578125" style="1"/>
    <col min="8705" max="8705" width="30.5703125" style="1" customWidth="1"/>
    <col min="8706" max="8706" width="24.85546875" style="1" customWidth="1"/>
    <col min="8707" max="8707" width="24.42578125" style="1" customWidth="1"/>
    <col min="8708" max="8708" width="15" style="1" customWidth="1"/>
    <col min="8709" max="8709" width="24.85546875" style="1" customWidth="1"/>
    <col min="8710" max="8710" width="24.7109375" style="1" customWidth="1"/>
    <col min="8711" max="8711" width="11.7109375" style="1" customWidth="1"/>
    <col min="8712" max="8712" width="14.85546875" style="1" customWidth="1"/>
    <col min="8713" max="8713" width="14.28515625" style="1" customWidth="1"/>
    <col min="8714" max="8714" width="10" style="1" customWidth="1"/>
    <col min="8715" max="8715" width="31.42578125" style="1" customWidth="1"/>
    <col min="8716" max="8716" width="17.7109375" style="1" customWidth="1"/>
    <col min="8717" max="8717" width="10.28515625" style="1" customWidth="1"/>
    <col min="8718" max="8960" width="11.42578125" style="1"/>
    <col min="8961" max="8961" width="30.5703125" style="1" customWidth="1"/>
    <col min="8962" max="8962" width="24.85546875" style="1" customWidth="1"/>
    <col min="8963" max="8963" width="24.42578125" style="1" customWidth="1"/>
    <col min="8964" max="8964" width="15" style="1" customWidth="1"/>
    <col min="8965" max="8965" width="24.85546875" style="1" customWidth="1"/>
    <col min="8966" max="8966" width="24.7109375" style="1" customWidth="1"/>
    <col min="8967" max="8967" width="11.7109375" style="1" customWidth="1"/>
    <col min="8968" max="8968" width="14.85546875" style="1" customWidth="1"/>
    <col min="8969" max="8969" width="14.28515625" style="1" customWidth="1"/>
    <col min="8970" max="8970" width="10" style="1" customWidth="1"/>
    <col min="8971" max="8971" width="31.42578125" style="1" customWidth="1"/>
    <col min="8972" max="8972" width="17.7109375" style="1" customWidth="1"/>
    <col min="8973" max="8973" width="10.28515625" style="1" customWidth="1"/>
    <col min="8974" max="9216" width="11.42578125" style="1"/>
    <col min="9217" max="9217" width="30.5703125" style="1" customWidth="1"/>
    <col min="9218" max="9218" width="24.85546875" style="1" customWidth="1"/>
    <col min="9219" max="9219" width="24.42578125" style="1" customWidth="1"/>
    <col min="9220" max="9220" width="15" style="1" customWidth="1"/>
    <col min="9221" max="9221" width="24.85546875" style="1" customWidth="1"/>
    <col min="9222" max="9222" width="24.7109375" style="1" customWidth="1"/>
    <col min="9223" max="9223" width="11.7109375" style="1" customWidth="1"/>
    <col min="9224" max="9224" width="14.85546875" style="1" customWidth="1"/>
    <col min="9225" max="9225" width="14.28515625" style="1" customWidth="1"/>
    <col min="9226" max="9226" width="10" style="1" customWidth="1"/>
    <col min="9227" max="9227" width="31.42578125" style="1" customWidth="1"/>
    <col min="9228" max="9228" width="17.7109375" style="1" customWidth="1"/>
    <col min="9229" max="9229" width="10.28515625" style="1" customWidth="1"/>
    <col min="9230" max="9472" width="11.42578125" style="1"/>
    <col min="9473" max="9473" width="30.5703125" style="1" customWidth="1"/>
    <col min="9474" max="9474" width="24.85546875" style="1" customWidth="1"/>
    <col min="9475" max="9475" width="24.42578125" style="1" customWidth="1"/>
    <col min="9476" max="9476" width="15" style="1" customWidth="1"/>
    <col min="9477" max="9477" width="24.85546875" style="1" customWidth="1"/>
    <col min="9478" max="9478" width="24.7109375" style="1" customWidth="1"/>
    <col min="9479" max="9479" width="11.7109375" style="1" customWidth="1"/>
    <col min="9480" max="9480" width="14.85546875" style="1" customWidth="1"/>
    <col min="9481" max="9481" width="14.28515625" style="1" customWidth="1"/>
    <col min="9482" max="9482" width="10" style="1" customWidth="1"/>
    <col min="9483" max="9483" width="31.42578125" style="1" customWidth="1"/>
    <col min="9484" max="9484" width="17.7109375" style="1" customWidth="1"/>
    <col min="9485" max="9485" width="10.28515625" style="1" customWidth="1"/>
    <col min="9486" max="9728" width="11.42578125" style="1"/>
    <col min="9729" max="9729" width="30.5703125" style="1" customWidth="1"/>
    <col min="9730" max="9730" width="24.85546875" style="1" customWidth="1"/>
    <col min="9731" max="9731" width="24.42578125" style="1" customWidth="1"/>
    <col min="9732" max="9732" width="15" style="1" customWidth="1"/>
    <col min="9733" max="9733" width="24.85546875" style="1" customWidth="1"/>
    <col min="9734" max="9734" width="24.7109375" style="1" customWidth="1"/>
    <col min="9735" max="9735" width="11.7109375" style="1" customWidth="1"/>
    <col min="9736" max="9736" width="14.85546875" style="1" customWidth="1"/>
    <col min="9737" max="9737" width="14.28515625" style="1" customWidth="1"/>
    <col min="9738" max="9738" width="10" style="1" customWidth="1"/>
    <col min="9739" max="9739" width="31.42578125" style="1" customWidth="1"/>
    <col min="9740" max="9740" width="17.7109375" style="1" customWidth="1"/>
    <col min="9741" max="9741" width="10.28515625" style="1" customWidth="1"/>
    <col min="9742" max="9984" width="11.42578125" style="1"/>
    <col min="9985" max="9985" width="30.5703125" style="1" customWidth="1"/>
    <col min="9986" max="9986" width="24.85546875" style="1" customWidth="1"/>
    <col min="9987" max="9987" width="24.42578125" style="1" customWidth="1"/>
    <col min="9988" max="9988" width="15" style="1" customWidth="1"/>
    <col min="9989" max="9989" width="24.85546875" style="1" customWidth="1"/>
    <col min="9990" max="9990" width="24.7109375" style="1" customWidth="1"/>
    <col min="9991" max="9991" width="11.7109375" style="1" customWidth="1"/>
    <col min="9992" max="9992" width="14.85546875" style="1" customWidth="1"/>
    <col min="9993" max="9993" width="14.28515625" style="1" customWidth="1"/>
    <col min="9994" max="9994" width="10" style="1" customWidth="1"/>
    <col min="9995" max="9995" width="31.42578125" style="1" customWidth="1"/>
    <col min="9996" max="9996" width="17.7109375" style="1" customWidth="1"/>
    <col min="9997" max="9997" width="10.28515625" style="1" customWidth="1"/>
    <col min="9998" max="10240" width="11.42578125" style="1"/>
    <col min="10241" max="10241" width="30.5703125" style="1" customWidth="1"/>
    <col min="10242" max="10242" width="24.85546875" style="1" customWidth="1"/>
    <col min="10243" max="10243" width="24.42578125" style="1" customWidth="1"/>
    <col min="10244" max="10244" width="15" style="1" customWidth="1"/>
    <col min="10245" max="10245" width="24.85546875" style="1" customWidth="1"/>
    <col min="10246" max="10246" width="24.7109375" style="1" customWidth="1"/>
    <col min="10247" max="10247" width="11.7109375" style="1" customWidth="1"/>
    <col min="10248" max="10248" width="14.85546875" style="1" customWidth="1"/>
    <col min="10249" max="10249" width="14.28515625" style="1" customWidth="1"/>
    <col min="10250" max="10250" width="10" style="1" customWidth="1"/>
    <col min="10251" max="10251" width="31.42578125" style="1" customWidth="1"/>
    <col min="10252" max="10252" width="17.7109375" style="1" customWidth="1"/>
    <col min="10253" max="10253" width="10.28515625" style="1" customWidth="1"/>
    <col min="10254" max="10496" width="11.42578125" style="1"/>
    <col min="10497" max="10497" width="30.5703125" style="1" customWidth="1"/>
    <col min="10498" max="10498" width="24.85546875" style="1" customWidth="1"/>
    <col min="10499" max="10499" width="24.42578125" style="1" customWidth="1"/>
    <col min="10500" max="10500" width="15" style="1" customWidth="1"/>
    <col min="10501" max="10501" width="24.85546875" style="1" customWidth="1"/>
    <col min="10502" max="10502" width="24.7109375" style="1" customWidth="1"/>
    <col min="10503" max="10503" width="11.7109375" style="1" customWidth="1"/>
    <col min="10504" max="10504" width="14.85546875" style="1" customWidth="1"/>
    <col min="10505" max="10505" width="14.28515625" style="1" customWidth="1"/>
    <col min="10506" max="10506" width="10" style="1" customWidth="1"/>
    <col min="10507" max="10507" width="31.42578125" style="1" customWidth="1"/>
    <col min="10508" max="10508" width="17.7109375" style="1" customWidth="1"/>
    <col min="10509" max="10509" width="10.28515625" style="1" customWidth="1"/>
    <col min="10510" max="10752" width="11.42578125" style="1"/>
    <col min="10753" max="10753" width="30.5703125" style="1" customWidth="1"/>
    <col min="10754" max="10754" width="24.85546875" style="1" customWidth="1"/>
    <col min="10755" max="10755" width="24.42578125" style="1" customWidth="1"/>
    <col min="10756" max="10756" width="15" style="1" customWidth="1"/>
    <col min="10757" max="10757" width="24.85546875" style="1" customWidth="1"/>
    <col min="10758" max="10758" width="24.7109375" style="1" customWidth="1"/>
    <col min="10759" max="10759" width="11.7109375" style="1" customWidth="1"/>
    <col min="10760" max="10760" width="14.85546875" style="1" customWidth="1"/>
    <col min="10761" max="10761" width="14.28515625" style="1" customWidth="1"/>
    <col min="10762" max="10762" width="10" style="1" customWidth="1"/>
    <col min="10763" max="10763" width="31.42578125" style="1" customWidth="1"/>
    <col min="10764" max="10764" width="17.7109375" style="1" customWidth="1"/>
    <col min="10765" max="10765" width="10.28515625" style="1" customWidth="1"/>
    <col min="10766" max="11008" width="11.42578125" style="1"/>
    <col min="11009" max="11009" width="30.5703125" style="1" customWidth="1"/>
    <col min="11010" max="11010" width="24.85546875" style="1" customWidth="1"/>
    <col min="11011" max="11011" width="24.42578125" style="1" customWidth="1"/>
    <col min="11012" max="11012" width="15" style="1" customWidth="1"/>
    <col min="11013" max="11013" width="24.85546875" style="1" customWidth="1"/>
    <col min="11014" max="11014" width="24.7109375" style="1" customWidth="1"/>
    <col min="11015" max="11015" width="11.7109375" style="1" customWidth="1"/>
    <col min="11016" max="11016" width="14.85546875" style="1" customWidth="1"/>
    <col min="11017" max="11017" width="14.28515625" style="1" customWidth="1"/>
    <col min="11018" max="11018" width="10" style="1" customWidth="1"/>
    <col min="11019" max="11019" width="31.42578125" style="1" customWidth="1"/>
    <col min="11020" max="11020" width="17.7109375" style="1" customWidth="1"/>
    <col min="11021" max="11021" width="10.28515625" style="1" customWidth="1"/>
    <col min="11022" max="11264" width="11.42578125" style="1"/>
    <col min="11265" max="11265" width="30.5703125" style="1" customWidth="1"/>
    <col min="11266" max="11266" width="24.85546875" style="1" customWidth="1"/>
    <col min="11267" max="11267" width="24.42578125" style="1" customWidth="1"/>
    <col min="11268" max="11268" width="15" style="1" customWidth="1"/>
    <col min="11269" max="11269" width="24.85546875" style="1" customWidth="1"/>
    <col min="11270" max="11270" width="24.7109375" style="1" customWidth="1"/>
    <col min="11271" max="11271" width="11.7109375" style="1" customWidth="1"/>
    <col min="11272" max="11272" width="14.85546875" style="1" customWidth="1"/>
    <col min="11273" max="11273" width="14.28515625" style="1" customWidth="1"/>
    <col min="11274" max="11274" width="10" style="1" customWidth="1"/>
    <col min="11275" max="11275" width="31.42578125" style="1" customWidth="1"/>
    <col min="11276" max="11276" width="17.7109375" style="1" customWidth="1"/>
    <col min="11277" max="11277" width="10.28515625" style="1" customWidth="1"/>
    <col min="11278" max="11520" width="11.42578125" style="1"/>
    <col min="11521" max="11521" width="30.5703125" style="1" customWidth="1"/>
    <col min="11522" max="11522" width="24.85546875" style="1" customWidth="1"/>
    <col min="11523" max="11523" width="24.42578125" style="1" customWidth="1"/>
    <col min="11524" max="11524" width="15" style="1" customWidth="1"/>
    <col min="11525" max="11525" width="24.85546875" style="1" customWidth="1"/>
    <col min="11526" max="11526" width="24.7109375" style="1" customWidth="1"/>
    <col min="11527" max="11527" width="11.7109375" style="1" customWidth="1"/>
    <col min="11528" max="11528" width="14.85546875" style="1" customWidth="1"/>
    <col min="11529" max="11529" width="14.28515625" style="1" customWidth="1"/>
    <col min="11530" max="11530" width="10" style="1" customWidth="1"/>
    <col min="11531" max="11531" width="31.42578125" style="1" customWidth="1"/>
    <col min="11532" max="11532" width="17.7109375" style="1" customWidth="1"/>
    <col min="11533" max="11533" width="10.28515625" style="1" customWidth="1"/>
    <col min="11534" max="11776" width="11.42578125" style="1"/>
    <col min="11777" max="11777" width="30.5703125" style="1" customWidth="1"/>
    <col min="11778" max="11778" width="24.85546875" style="1" customWidth="1"/>
    <col min="11779" max="11779" width="24.42578125" style="1" customWidth="1"/>
    <col min="11780" max="11780" width="15" style="1" customWidth="1"/>
    <col min="11781" max="11781" width="24.85546875" style="1" customWidth="1"/>
    <col min="11782" max="11782" width="24.7109375" style="1" customWidth="1"/>
    <col min="11783" max="11783" width="11.7109375" style="1" customWidth="1"/>
    <col min="11784" max="11784" width="14.85546875" style="1" customWidth="1"/>
    <col min="11785" max="11785" width="14.28515625" style="1" customWidth="1"/>
    <col min="11786" max="11786" width="10" style="1" customWidth="1"/>
    <col min="11787" max="11787" width="31.42578125" style="1" customWidth="1"/>
    <col min="11788" max="11788" width="17.7109375" style="1" customWidth="1"/>
    <col min="11789" max="11789" width="10.28515625" style="1" customWidth="1"/>
    <col min="11790" max="12032" width="11.42578125" style="1"/>
    <col min="12033" max="12033" width="30.5703125" style="1" customWidth="1"/>
    <col min="12034" max="12034" width="24.85546875" style="1" customWidth="1"/>
    <col min="12035" max="12035" width="24.42578125" style="1" customWidth="1"/>
    <col min="12036" max="12036" width="15" style="1" customWidth="1"/>
    <col min="12037" max="12037" width="24.85546875" style="1" customWidth="1"/>
    <col min="12038" max="12038" width="24.7109375" style="1" customWidth="1"/>
    <col min="12039" max="12039" width="11.7109375" style="1" customWidth="1"/>
    <col min="12040" max="12040" width="14.85546875" style="1" customWidth="1"/>
    <col min="12041" max="12041" width="14.28515625" style="1" customWidth="1"/>
    <col min="12042" max="12042" width="10" style="1" customWidth="1"/>
    <col min="12043" max="12043" width="31.42578125" style="1" customWidth="1"/>
    <col min="12044" max="12044" width="17.7109375" style="1" customWidth="1"/>
    <col min="12045" max="12045" width="10.28515625" style="1" customWidth="1"/>
    <col min="12046" max="12288" width="11.42578125" style="1"/>
    <col min="12289" max="12289" width="30.5703125" style="1" customWidth="1"/>
    <col min="12290" max="12290" width="24.85546875" style="1" customWidth="1"/>
    <col min="12291" max="12291" width="24.42578125" style="1" customWidth="1"/>
    <col min="12292" max="12292" width="15" style="1" customWidth="1"/>
    <col min="12293" max="12293" width="24.85546875" style="1" customWidth="1"/>
    <col min="12294" max="12294" width="24.7109375" style="1" customWidth="1"/>
    <col min="12295" max="12295" width="11.7109375" style="1" customWidth="1"/>
    <col min="12296" max="12296" width="14.85546875" style="1" customWidth="1"/>
    <col min="12297" max="12297" width="14.28515625" style="1" customWidth="1"/>
    <col min="12298" max="12298" width="10" style="1" customWidth="1"/>
    <col min="12299" max="12299" width="31.42578125" style="1" customWidth="1"/>
    <col min="12300" max="12300" width="17.7109375" style="1" customWidth="1"/>
    <col min="12301" max="12301" width="10.28515625" style="1" customWidth="1"/>
    <col min="12302" max="12544" width="11.42578125" style="1"/>
    <col min="12545" max="12545" width="30.5703125" style="1" customWidth="1"/>
    <col min="12546" max="12546" width="24.85546875" style="1" customWidth="1"/>
    <col min="12547" max="12547" width="24.42578125" style="1" customWidth="1"/>
    <col min="12548" max="12548" width="15" style="1" customWidth="1"/>
    <col min="12549" max="12549" width="24.85546875" style="1" customWidth="1"/>
    <col min="12550" max="12550" width="24.7109375" style="1" customWidth="1"/>
    <col min="12551" max="12551" width="11.7109375" style="1" customWidth="1"/>
    <col min="12552" max="12552" width="14.85546875" style="1" customWidth="1"/>
    <col min="12553" max="12553" width="14.28515625" style="1" customWidth="1"/>
    <col min="12554" max="12554" width="10" style="1" customWidth="1"/>
    <col min="12555" max="12555" width="31.42578125" style="1" customWidth="1"/>
    <col min="12556" max="12556" width="17.7109375" style="1" customWidth="1"/>
    <col min="12557" max="12557" width="10.28515625" style="1" customWidth="1"/>
    <col min="12558" max="12800" width="11.42578125" style="1"/>
    <col min="12801" max="12801" width="30.5703125" style="1" customWidth="1"/>
    <col min="12802" max="12802" width="24.85546875" style="1" customWidth="1"/>
    <col min="12803" max="12803" width="24.42578125" style="1" customWidth="1"/>
    <col min="12804" max="12804" width="15" style="1" customWidth="1"/>
    <col min="12805" max="12805" width="24.85546875" style="1" customWidth="1"/>
    <col min="12806" max="12806" width="24.7109375" style="1" customWidth="1"/>
    <col min="12807" max="12807" width="11.7109375" style="1" customWidth="1"/>
    <col min="12808" max="12808" width="14.85546875" style="1" customWidth="1"/>
    <col min="12809" max="12809" width="14.28515625" style="1" customWidth="1"/>
    <col min="12810" max="12810" width="10" style="1" customWidth="1"/>
    <col min="12811" max="12811" width="31.42578125" style="1" customWidth="1"/>
    <col min="12812" max="12812" width="17.7109375" style="1" customWidth="1"/>
    <col min="12813" max="12813" width="10.28515625" style="1" customWidth="1"/>
    <col min="12814" max="13056" width="11.42578125" style="1"/>
    <col min="13057" max="13057" width="30.5703125" style="1" customWidth="1"/>
    <col min="13058" max="13058" width="24.85546875" style="1" customWidth="1"/>
    <col min="13059" max="13059" width="24.42578125" style="1" customWidth="1"/>
    <col min="13060" max="13060" width="15" style="1" customWidth="1"/>
    <col min="13061" max="13061" width="24.85546875" style="1" customWidth="1"/>
    <col min="13062" max="13062" width="24.7109375" style="1" customWidth="1"/>
    <col min="13063" max="13063" width="11.7109375" style="1" customWidth="1"/>
    <col min="13064" max="13064" width="14.85546875" style="1" customWidth="1"/>
    <col min="13065" max="13065" width="14.28515625" style="1" customWidth="1"/>
    <col min="13066" max="13066" width="10" style="1" customWidth="1"/>
    <col min="13067" max="13067" width="31.42578125" style="1" customWidth="1"/>
    <col min="13068" max="13068" width="17.7109375" style="1" customWidth="1"/>
    <col min="13069" max="13069" width="10.28515625" style="1" customWidth="1"/>
    <col min="13070" max="13312" width="11.42578125" style="1"/>
    <col min="13313" max="13313" width="30.5703125" style="1" customWidth="1"/>
    <col min="13314" max="13314" width="24.85546875" style="1" customWidth="1"/>
    <col min="13315" max="13315" width="24.42578125" style="1" customWidth="1"/>
    <col min="13316" max="13316" width="15" style="1" customWidth="1"/>
    <col min="13317" max="13317" width="24.85546875" style="1" customWidth="1"/>
    <col min="13318" max="13318" width="24.7109375" style="1" customWidth="1"/>
    <col min="13319" max="13319" width="11.7109375" style="1" customWidth="1"/>
    <col min="13320" max="13320" width="14.85546875" style="1" customWidth="1"/>
    <col min="13321" max="13321" width="14.28515625" style="1" customWidth="1"/>
    <col min="13322" max="13322" width="10" style="1" customWidth="1"/>
    <col min="13323" max="13323" width="31.42578125" style="1" customWidth="1"/>
    <col min="13324" max="13324" width="17.7109375" style="1" customWidth="1"/>
    <col min="13325" max="13325" width="10.28515625" style="1" customWidth="1"/>
    <col min="13326" max="13568" width="11.42578125" style="1"/>
    <col min="13569" max="13569" width="30.5703125" style="1" customWidth="1"/>
    <col min="13570" max="13570" width="24.85546875" style="1" customWidth="1"/>
    <col min="13571" max="13571" width="24.42578125" style="1" customWidth="1"/>
    <col min="13572" max="13572" width="15" style="1" customWidth="1"/>
    <col min="13573" max="13573" width="24.85546875" style="1" customWidth="1"/>
    <col min="13574" max="13574" width="24.7109375" style="1" customWidth="1"/>
    <col min="13575" max="13575" width="11.7109375" style="1" customWidth="1"/>
    <col min="13576" max="13576" width="14.85546875" style="1" customWidth="1"/>
    <col min="13577" max="13577" width="14.28515625" style="1" customWidth="1"/>
    <col min="13578" max="13578" width="10" style="1" customWidth="1"/>
    <col min="13579" max="13579" width="31.42578125" style="1" customWidth="1"/>
    <col min="13580" max="13580" width="17.7109375" style="1" customWidth="1"/>
    <col min="13581" max="13581" width="10.28515625" style="1" customWidth="1"/>
    <col min="13582" max="13824" width="11.42578125" style="1"/>
    <col min="13825" max="13825" width="30.5703125" style="1" customWidth="1"/>
    <col min="13826" max="13826" width="24.85546875" style="1" customWidth="1"/>
    <col min="13827" max="13827" width="24.42578125" style="1" customWidth="1"/>
    <col min="13828" max="13828" width="15" style="1" customWidth="1"/>
    <col min="13829" max="13829" width="24.85546875" style="1" customWidth="1"/>
    <col min="13830" max="13830" width="24.7109375" style="1" customWidth="1"/>
    <col min="13831" max="13831" width="11.7109375" style="1" customWidth="1"/>
    <col min="13832" max="13832" width="14.85546875" style="1" customWidth="1"/>
    <col min="13833" max="13833" width="14.28515625" style="1" customWidth="1"/>
    <col min="13834" max="13834" width="10" style="1" customWidth="1"/>
    <col min="13835" max="13835" width="31.42578125" style="1" customWidth="1"/>
    <col min="13836" max="13836" width="17.7109375" style="1" customWidth="1"/>
    <col min="13837" max="13837" width="10.28515625" style="1" customWidth="1"/>
    <col min="13838" max="14080" width="11.42578125" style="1"/>
    <col min="14081" max="14081" width="30.5703125" style="1" customWidth="1"/>
    <col min="14082" max="14082" width="24.85546875" style="1" customWidth="1"/>
    <col min="14083" max="14083" width="24.42578125" style="1" customWidth="1"/>
    <col min="14084" max="14084" width="15" style="1" customWidth="1"/>
    <col min="14085" max="14085" width="24.85546875" style="1" customWidth="1"/>
    <col min="14086" max="14086" width="24.7109375" style="1" customWidth="1"/>
    <col min="14087" max="14087" width="11.7109375" style="1" customWidth="1"/>
    <col min="14088" max="14088" width="14.85546875" style="1" customWidth="1"/>
    <col min="14089" max="14089" width="14.28515625" style="1" customWidth="1"/>
    <col min="14090" max="14090" width="10" style="1" customWidth="1"/>
    <col min="14091" max="14091" width="31.42578125" style="1" customWidth="1"/>
    <col min="14092" max="14092" width="17.7109375" style="1" customWidth="1"/>
    <col min="14093" max="14093" width="10.28515625" style="1" customWidth="1"/>
    <col min="14094" max="14336" width="11.42578125" style="1"/>
    <col min="14337" max="14337" width="30.5703125" style="1" customWidth="1"/>
    <col min="14338" max="14338" width="24.85546875" style="1" customWidth="1"/>
    <col min="14339" max="14339" width="24.42578125" style="1" customWidth="1"/>
    <col min="14340" max="14340" width="15" style="1" customWidth="1"/>
    <col min="14341" max="14341" width="24.85546875" style="1" customWidth="1"/>
    <col min="14342" max="14342" width="24.7109375" style="1" customWidth="1"/>
    <col min="14343" max="14343" width="11.7109375" style="1" customWidth="1"/>
    <col min="14344" max="14344" width="14.85546875" style="1" customWidth="1"/>
    <col min="14345" max="14345" width="14.28515625" style="1" customWidth="1"/>
    <col min="14346" max="14346" width="10" style="1" customWidth="1"/>
    <col min="14347" max="14347" width="31.42578125" style="1" customWidth="1"/>
    <col min="14348" max="14348" width="17.7109375" style="1" customWidth="1"/>
    <col min="14349" max="14349" width="10.28515625" style="1" customWidth="1"/>
    <col min="14350" max="14592" width="11.42578125" style="1"/>
    <col min="14593" max="14593" width="30.5703125" style="1" customWidth="1"/>
    <col min="14594" max="14594" width="24.85546875" style="1" customWidth="1"/>
    <col min="14595" max="14595" width="24.42578125" style="1" customWidth="1"/>
    <col min="14596" max="14596" width="15" style="1" customWidth="1"/>
    <col min="14597" max="14597" width="24.85546875" style="1" customWidth="1"/>
    <col min="14598" max="14598" width="24.7109375" style="1" customWidth="1"/>
    <col min="14599" max="14599" width="11.7109375" style="1" customWidth="1"/>
    <col min="14600" max="14600" width="14.85546875" style="1" customWidth="1"/>
    <col min="14601" max="14601" width="14.28515625" style="1" customWidth="1"/>
    <col min="14602" max="14602" width="10" style="1" customWidth="1"/>
    <col min="14603" max="14603" width="31.42578125" style="1" customWidth="1"/>
    <col min="14604" max="14604" width="17.7109375" style="1" customWidth="1"/>
    <col min="14605" max="14605" width="10.28515625" style="1" customWidth="1"/>
    <col min="14606" max="14848" width="11.42578125" style="1"/>
    <col min="14849" max="14849" width="30.5703125" style="1" customWidth="1"/>
    <col min="14850" max="14850" width="24.85546875" style="1" customWidth="1"/>
    <col min="14851" max="14851" width="24.42578125" style="1" customWidth="1"/>
    <col min="14852" max="14852" width="15" style="1" customWidth="1"/>
    <col min="14853" max="14853" width="24.85546875" style="1" customWidth="1"/>
    <col min="14854" max="14854" width="24.7109375" style="1" customWidth="1"/>
    <col min="14855" max="14855" width="11.7109375" style="1" customWidth="1"/>
    <col min="14856" max="14856" width="14.85546875" style="1" customWidth="1"/>
    <col min="14857" max="14857" width="14.28515625" style="1" customWidth="1"/>
    <col min="14858" max="14858" width="10" style="1" customWidth="1"/>
    <col min="14859" max="14859" width="31.42578125" style="1" customWidth="1"/>
    <col min="14860" max="14860" width="17.7109375" style="1" customWidth="1"/>
    <col min="14861" max="14861" width="10.28515625" style="1" customWidth="1"/>
    <col min="14862" max="15104" width="11.42578125" style="1"/>
    <col min="15105" max="15105" width="30.5703125" style="1" customWidth="1"/>
    <col min="15106" max="15106" width="24.85546875" style="1" customWidth="1"/>
    <col min="15107" max="15107" width="24.42578125" style="1" customWidth="1"/>
    <col min="15108" max="15108" width="15" style="1" customWidth="1"/>
    <col min="15109" max="15109" width="24.85546875" style="1" customWidth="1"/>
    <col min="15110" max="15110" width="24.7109375" style="1" customWidth="1"/>
    <col min="15111" max="15111" width="11.7109375" style="1" customWidth="1"/>
    <col min="15112" max="15112" width="14.85546875" style="1" customWidth="1"/>
    <col min="15113" max="15113" width="14.28515625" style="1" customWidth="1"/>
    <col min="15114" max="15114" width="10" style="1" customWidth="1"/>
    <col min="15115" max="15115" width="31.42578125" style="1" customWidth="1"/>
    <col min="15116" max="15116" width="17.7109375" style="1" customWidth="1"/>
    <col min="15117" max="15117" width="10.28515625" style="1" customWidth="1"/>
    <col min="15118" max="15360" width="11.42578125" style="1"/>
    <col min="15361" max="15361" width="30.5703125" style="1" customWidth="1"/>
    <col min="15362" max="15362" width="24.85546875" style="1" customWidth="1"/>
    <col min="15363" max="15363" width="24.42578125" style="1" customWidth="1"/>
    <col min="15364" max="15364" width="15" style="1" customWidth="1"/>
    <col min="15365" max="15365" width="24.85546875" style="1" customWidth="1"/>
    <col min="15366" max="15366" width="24.7109375" style="1" customWidth="1"/>
    <col min="15367" max="15367" width="11.7109375" style="1" customWidth="1"/>
    <col min="15368" max="15368" width="14.85546875" style="1" customWidth="1"/>
    <col min="15369" max="15369" width="14.28515625" style="1" customWidth="1"/>
    <col min="15370" max="15370" width="10" style="1" customWidth="1"/>
    <col min="15371" max="15371" width="31.42578125" style="1" customWidth="1"/>
    <col min="15372" max="15372" width="17.7109375" style="1" customWidth="1"/>
    <col min="15373" max="15373" width="10.28515625" style="1" customWidth="1"/>
    <col min="15374" max="15616" width="11.42578125" style="1"/>
    <col min="15617" max="15617" width="30.5703125" style="1" customWidth="1"/>
    <col min="15618" max="15618" width="24.85546875" style="1" customWidth="1"/>
    <col min="15619" max="15619" width="24.42578125" style="1" customWidth="1"/>
    <col min="15620" max="15620" width="15" style="1" customWidth="1"/>
    <col min="15621" max="15621" width="24.85546875" style="1" customWidth="1"/>
    <col min="15622" max="15622" width="24.7109375" style="1" customWidth="1"/>
    <col min="15623" max="15623" width="11.7109375" style="1" customWidth="1"/>
    <col min="15624" max="15624" width="14.85546875" style="1" customWidth="1"/>
    <col min="15625" max="15625" width="14.28515625" style="1" customWidth="1"/>
    <col min="15626" max="15626" width="10" style="1" customWidth="1"/>
    <col min="15627" max="15627" width="31.42578125" style="1" customWidth="1"/>
    <col min="15628" max="15628" width="17.7109375" style="1" customWidth="1"/>
    <col min="15629" max="15629" width="10.28515625" style="1" customWidth="1"/>
    <col min="15630" max="15872" width="11.42578125" style="1"/>
    <col min="15873" max="15873" width="30.5703125" style="1" customWidth="1"/>
    <col min="15874" max="15874" width="24.85546875" style="1" customWidth="1"/>
    <col min="15875" max="15875" width="24.42578125" style="1" customWidth="1"/>
    <col min="15876" max="15876" width="15" style="1" customWidth="1"/>
    <col min="15877" max="15877" width="24.85546875" style="1" customWidth="1"/>
    <col min="15878" max="15878" width="24.7109375" style="1" customWidth="1"/>
    <col min="15879" max="15879" width="11.7109375" style="1" customWidth="1"/>
    <col min="15880" max="15880" width="14.85546875" style="1" customWidth="1"/>
    <col min="15881" max="15881" width="14.28515625" style="1" customWidth="1"/>
    <col min="15882" max="15882" width="10" style="1" customWidth="1"/>
    <col min="15883" max="15883" width="31.42578125" style="1" customWidth="1"/>
    <col min="15884" max="15884" width="17.7109375" style="1" customWidth="1"/>
    <col min="15885" max="15885" width="10.28515625" style="1" customWidth="1"/>
    <col min="15886" max="16128" width="11.42578125" style="1"/>
    <col min="16129" max="16129" width="30.5703125" style="1" customWidth="1"/>
    <col min="16130" max="16130" width="24.85546875" style="1" customWidth="1"/>
    <col min="16131" max="16131" width="24.42578125" style="1" customWidth="1"/>
    <col min="16132" max="16132" width="15" style="1" customWidth="1"/>
    <col min="16133" max="16133" width="24.85546875" style="1" customWidth="1"/>
    <col min="16134" max="16134" width="24.7109375" style="1" customWidth="1"/>
    <col min="16135" max="16135" width="11.7109375" style="1" customWidth="1"/>
    <col min="16136" max="16136" width="14.85546875" style="1" customWidth="1"/>
    <col min="16137" max="16137" width="14.28515625" style="1" customWidth="1"/>
    <col min="16138" max="16138" width="10" style="1" customWidth="1"/>
    <col min="16139" max="16139" width="31.42578125" style="1" customWidth="1"/>
    <col min="16140" max="16140" width="17.7109375" style="1" customWidth="1"/>
    <col min="16141" max="16141" width="10.28515625" style="1" customWidth="1"/>
    <col min="16142" max="16384" width="11.42578125" style="1"/>
  </cols>
  <sheetData>
    <row r="1" spans="1:13" ht="42" customHeight="1" x14ac:dyDescent="0.2">
      <c r="A1" s="917"/>
      <c r="B1" s="918"/>
      <c r="C1" s="918"/>
      <c r="D1" s="918"/>
      <c r="E1" s="918"/>
      <c r="F1" s="918"/>
      <c r="G1" s="918"/>
      <c r="H1" s="918"/>
      <c r="I1" s="918"/>
      <c r="J1" s="918"/>
      <c r="K1" s="918"/>
      <c r="L1" s="918"/>
      <c r="M1" s="919"/>
    </row>
    <row r="2" spans="1:13" x14ac:dyDescent="0.2">
      <c r="A2" s="920"/>
      <c r="B2" s="921"/>
      <c r="C2" s="921"/>
      <c r="D2" s="921"/>
      <c r="E2" s="921"/>
      <c r="F2" s="921"/>
      <c r="G2" s="921"/>
      <c r="H2" s="921"/>
      <c r="I2" s="921"/>
      <c r="J2" s="921"/>
      <c r="K2" s="921"/>
      <c r="L2" s="921"/>
      <c r="M2" s="922"/>
    </row>
    <row r="3" spans="1:13" ht="13.5" thickBot="1" x14ac:dyDescent="0.25">
      <c r="A3" s="923"/>
      <c r="B3" s="924"/>
      <c r="C3" s="924"/>
      <c r="D3" s="924"/>
      <c r="E3" s="924"/>
      <c r="F3" s="924"/>
      <c r="G3" s="924"/>
      <c r="H3" s="924"/>
      <c r="I3" s="924"/>
      <c r="J3" s="924"/>
      <c r="K3" s="924"/>
      <c r="L3" s="924"/>
      <c r="M3" s="925"/>
    </row>
    <row r="4" spans="1:13" ht="17.25" customHeight="1" thickBot="1" x14ac:dyDescent="0.25">
      <c r="A4" s="926" t="s">
        <v>0</v>
      </c>
      <c r="B4" s="926"/>
      <c r="C4" s="926"/>
      <c r="D4" s="926"/>
      <c r="E4" s="926"/>
      <c r="F4" s="926"/>
      <c r="G4" s="926"/>
      <c r="H4" s="926"/>
      <c r="I4" s="926"/>
      <c r="J4" s="926"/>
      <c r="K4" s="926"/>
      <c r="L4" s="926"/>
      <c r="M4" s="926"/>
    </row>
    <row r="5" spans="1:13" ht="25.5" customHeight="1" x14ac:dyDescent="0.2">
      <c r="A5" s="927" t="s">
        <v>1</v>
      </c>
      <c r="B5" s="929" t="s">
        <v>2</v>
      </c>
      <c r="C5" s="929" t="s">
        <v>3</v>
      </c>
      <c r="D5" s="929" t="s">
        <v>4</v>
      </c>
      <c r="E5" s="931" t="s">
        <v>5</v>
      </c>
      <c r="F5" s="931" t="s">
        <v>6</v>
      </c>
      <c r="G5" s="933" t="s">
        <v>7</v>
      </c>
      <c r="H5" s="934"/>
      <c r="I5" s="931" t="s">
        <v>8</v>
      </c>
      <c r="J5" s="931" t="s">
        <v>9</v>
      </c>
      <c r="K5" s="935" t="s">
        <v>10</v>
      </c>
      <c r="L5" s="937" t="s">
        <v>11</v>
      </c>
      <c r="M5" s="938"/>
    </row>
    <row r="6" spans="1:13" ht="39" thickBot="1" x14ac:dyDescent="0.25">
      <c r="A6" s="928"/>
      <c r="B6" s="930"/>
      <c r="C6" s="930"/>
      <c r="D6" s="930"/>
      <c r="E6" s="932"/>
      <c r="F6" s="932"/>
      <c r="G6" s="431" t="s">
        <v>12</v>
      </c>
      <c r="H6" s="431" t="s">
        <v>13</v>
      </c>
      <c r="I6" s="932"/>
      <c r="J6" s="932"/>
      <c r="K6" s="936"/>
      <c r="L6" s="939"/>
      <c r="M6" s="940"/>
    </row>
    <row r="7" spans="1:13" ht="300" customHeight="1" x14ac:dyDescent="0.2">
      <c r="A7" s="433" t="s">
        <v>191</v>
      </c>
      <c r="B7" s="433" t="s">
        <v>192</v>
      </c>
      <c r="C7" s="433" t="s">
        <v>193</v>
      </c>
      <c r="D7" s="433" t="s">
        <v>194</v>
      </c>
      <c r="E7" s="433" t="s">
        <v>195</v>
      </c>
      <c r="F7" s="433" t="s">
        <v>196</v>
      </c>
      <c r="G7" s="456">
        <v>42737</v>
      </c>
      <c r="H7" s="457">
        <v>43084</v>
      </c>
      <c r="I7" s="435">
        <v>43100</v>
      </c>
      <c r="J7" s="33">
        <v>100</v>
      </c>
      <c r="K7" s="433" t="s">
        <v>197</v>
      </c>
      <c r="L7" s="915" t="s">
        <v>128</v>
      </c>
      <c r="M7" s="916"/>
    </row>
    <row r="8" spans="1:13" s="12" customFormat="1" ht="96" customHeight="1" x14ac:dyDescent="0.2">
      <c r="A8" s="45" t="s">
        <v>198</v>
      </c>
      <c r="B8" s="45" t="s">
        <v>199</v>
      </c>
      <c r="C8" s="45" t="s">
        <v>200</v>
      </c>
      <c r="D8" s="45" t="s">
        <v>201</v>
      </c>
      <c r="E8" s="45" t="s">
        <v>202</v>
      </c>
      <c r="F8" s="45" t="s">
        <v>203</v>
      </c>
      <c r="G8" s="458">
        <v>42737</v>
      </c>
      <c r="H8" s="458">
        <v>43084</v>
      </c>
      <c r="I8" s="435">
        <v>43100</v>
      </c>
      <c r="J8" s="432">
        <v>100</v>
      </c>
      <c r="K8" s="45" t="s">
        <v>204</v>
      </c>
      <c r="L8" s="908" t="s">
        <v>128</v>
      </c>
      <c r="M8" s="909"/>
    </row>
    <row r="9" spans="1:13" s="12" customFormat="1" ht="228" customHeight="1" x14ac:dyDescent="0.2">
      <c r="A9" s="45" t="s">
        <v>205</v>
      </c>
      <c r="B9" s="45" t="s">
        <v>206</v>
      </c>
      <c r="C9" s="45" t="s">
        <v>207</v>
      </c>
      <c r="D9" s="45" t="s">
        <v>45</v>
      </c>
      <c r="E9" s="45" t="s">
        <v>208</v>
      </c>
      <c r="F9" s="45" t="s">
        <v>209</v>
      </c>
      <c r="G9" s="458">
        <v>42737</v>
      </c>
      <c r="H9" s="458">
        <v>43084</v>
      </c>
      <c r="I9" s="435">
        <v>43100</v>
      </c>
      <c r="J9" s="33">
        <v>100</v>
      </c>
      <c r="K9" s="45" t="s">
        <v>210</v>
      </c>
      <c r="L9" s="908" t="s">
        <v>128</v>
      </c>
      <c r="M9" s="909"/>
    </row>
    <row r="10" spans="1:13" s="12" customFormat="1" ht="126" customHeight="1" x14ac:dyDescent="0.2">
      <c r="A10" s="45" t="s">
        <v>211</v>
      </c>
      <c r="B10" s="45" t="s">
        <v>212</v>
      </c>
      <c r="C10" s="45" t="s">
        <v>213</v>
      </c>
      <c r="D10" s="45" t="s">
        <v>45</v>
      </c>
      <c r="E10" s="45" t="s">
        <v>214</v>
      </c>
      <c r="F10" s="45" t="s">
        <v>215</v>
      </c>
      <c r="G10" s="458">
        <v>42737</v>
      </c>
      <c r="H10" s="458">
        <v>43084</v>
      </c>
      <c r="I10" s="435">
        <v>43100</v>
      </c>
      <c r="J10" s="432">
        <v>100</v>
      </c>
      <c r="K10" s="45" t="s">
        <v>216</v>
      </c>
      <c r="L10" s="908" t="s">
        <v>128</v>
      </c>
      <c r="M10" s="909"/>
    </row>
    <row r="11" spans="1:13" s="12" customFormat="1" ht="109.5" customHeight="1" x14ac:dyDescent="0.2">
      <c r="A11" s="45" t="s">
        <v>217</v>
      </c>
      <c r="B11" s="45" t="s">
        <v>218</v>
      </c>
      <c r="C11" s="45" t="s">
        <v>219</v>
      </c>
      <c r="D11" s="45" t="s">
        <v>45</v>
      </c>
      <c r="E11" s="45" t="s">
        <v>220</v>
      </c>
      <c r="F11" s="45" t="s">
        <v>221</v>
      </c>
      <c r="G11" s="458">
        <v>42737</v>
      </c>
      <c r="H11" s="458">
        <v>43084</v>
      </c>
      <c r="I11" s="435">
        <v>43100</v>
      </c>
      <c r="J11" s="432">
        <v>50</v>
      </c>
      <c r="K11" s="45" t="s">
        <v>216</v>
      </c>
      <c r="L11" s="908" t="s">
        <v>222</v>
      </c>
      <c r="M11" s="909"/>
    </row>
    <row r="12" spans="1:13" s="12" customFormat="1" ht="342" customHeight="1" x14ac:dyDescent="0.2">
      <c r="A12" s="13" t="s">
        <v>223</v>
      </c>
      <c r="B12" s="45" t="s">
        <v>224</v>
      </c>
      <c r="C12" s="13" t="s">
        <v>225</v>
      </c>
      <c r="D12" s="45" t="s">
        <v>45</v>
      </c>
      <c r="E12" s="45" t="s">
        <v>226</v>
      </c>
      <c r="F12" s="45" t="s">
        <v>227</v>
      </c>
      <c r="G12" s="458">
        <v>42737</v>
      </c>
      <c r="H12" s="458">
        <v>43084</v>
      </c>
      <c r="I12" s="435">
        <v>43100</v>
      </c>
      <c r="J12" s="432">
        <v>100</v>
      </c>
      <c r="K12" s="45" t="s">
        <v>228</v>
      </c>
      <c r="L12" s="908" t="s">
        <v>128</v>
      </c>
      <c r="M12" s="909"/>
    </row>
    <row r="13" spans="1:13" s="12" customFormat="1" ht="125.25" customHeight="1" x14ac:dyDescent="0.2">
      <c r="A13" s="13" t="s">
        <v>229</v>
      </c>
      <c r="B13" s="45" t="s">
        <v>230</v>
      </c>
      <c r="C13" s="45" t="s">
        <v>231</v>
      </c>
      <c r="D13" s="45" t="s">
        <v>232</v>
      </c>
      <c r="E13" s="45" t="s">
        <v>233</v>
      </c>
      <c r="F13" s="45" t="s">
        <v>234</v>
      </c>
      <c r="G13" s="458">
        <v>42737</v>
      </c>
      <c r="H13" s="458">
        <v>43084</v>
      </c>
      <c r="I13" s="435">
        <v>43100</v>
      </c>
      <c r="J13" s="432">
        <v>100</v>
      </c>
      <c r="K13" s="45" t="s">
        <v>235</v>
      </c>
      <c r="L13" s="908" t="s">
        <v>128</v>
      </c>
      <c r="M13" s="909"/>
    </row>
    <row r="14" spans="1:13" ht="104.25" customHeight="1" x14ac:dyDescent="0.2">
      <c r="A14" s="13" t="s">
        <v>236</v>
      </c>
      <c r="B14" s="45" t="s">
        <v>237</v>
      </c>
      <c r="C14" s="45" t="s">
        <v>238</v>
      </c>
      <c r="D14" s="45" t="s">
        <v>239</v>
      </c>
      <c r="E14" s="45" t="s">
        <v>240</v>
      </c>
      <c r="F14" s="45" t="s">
        <v>241</v>
      </c>
      <c r="G14" s="458">
        <v>42949</v>
      </c>
      <c r="H14" s="458">
        <v>42949</v>
      </c>
      <c r="I14" s="435">
        <v>43100</v>
      </c>
      <c r="J14" s="432">
        <v>100</v>
      </c>
      <c r="K14" s="459" t="s">
        <v>242</v>
      </c>
      <c r="L14" s="908" t="s">
        <v>128</v>
      </c>
      <c r="M14" s="909"/>
    </row>
    <row r="15" spans="1:13" ht="23.25" customHeight="1" x14ac:dyDescent="0.2">
      <c r="A15" s="448"/>
      <c r="B15" s="448"/>
      <c r="C15" s="448"/>
      <c r="D15" s="448"/>
      <c r="E15" s="449"/>
      <c r="F15" s="449"/>
      <c r="G15" s="449"/>
      <c r="H15" s="22"/>
      <c r="I15" s="59"/>
      <c r="J15" s="24">
        <f>SUM(J7:J14)/8</f>
        <v>93.75</v>
      </c>
      <c r="K15" s="24"/>
      <c r="L15" s="24"/>
      <c r="M15" s="450"/>
    </row>
    <row r="16" spans="1:13" ht="23.25" customHeight="1" thickBot="1" x14ac:dyDescent="0.25">
      <c r="A16" s="22" t="s">
        <v>51</v>
      </c>
      <c r="B16" s="910" t="s">
        <v>190</v>
      </c>
      <c r="C16" s="910"/>
      <c r="D16" s="910"/>
      <c r="E16" s="449"/>
      <c r="F16" s="449"/>
      <c r="G16" s="449"/>
      <c r="H16" s="22"/>
      <c r="I16" s="59"/>
      <c r="J16" s="57"/>
      <c r="K16" s="57"/>
      <c r="L16" s="57"/>
      <c r="M16" s="451"/>
    </row>
    <row r="17" spans="1:13" ht="18.75" customHeight="1" x14ac:dyDescent="0.2">
      <c r="A17" s="449"/>
      <c r="B17" s="449"/>
      <c r="C17" s="449"/>
      <c r="D17" s="449"/>
      <c r="E17" s="449"/>
      <c r="F17" s="449"/>
      <c r="G17" s="449"/>
      <c r="H17" s="449"/>
      <c r="I17" s="453"/>
      <c r="J17" s="452"/>
      <c r="K17" s="452"/>
      <c r="L17" s="452"/>
      <c r="M17" s="452"/>
    </row>
    <row r="18" spans="1:13" ht="18" customHeight="1" thickBot="1" x14ac:dyDescent="0.25">
      <c r="A18" s="22" t="s">
        <v>52</v>
      </c>
      <c r="B18" s="911" t="s">
        <v>243</v>
      </c>
      <c r="C18" s="911"/>
      <c r="D18" s="449"/>
      <c r="E18" s="449"/>
      <c r="F18" s="449"/>
      <c r="G18" s="449"/>
      <c r="H18" s="22" t="s">
        <v>53</v>
      </c>
      <c r="I18" s="453"/>
      <c r="J18" s="914" t="s">
        <v>973</v>
      </c>
      <c r="K18" s="914"/>
      <c r="L18" s="452"/>
      <c r="M18" s="452"/>
    </row>
    <row r="19" spans="1:13" x14ac:dyDescent="0.2">
      <c r="A19" s="449"/>
      <c r="B19" s="448"/>
      <c r="C19" s="448"/>
      <c r="D19" s="449"/>
      <c r="E19" s="449"/>
      <c r="F19" s="449"/>
      <c r="G19" s="449"/>
      <c r="H19" s="448"/>
      <c r="I19" s="453"/>
      <c r="J19" s="449"/>
      <c r="K19" s="449"/>
      <c r="L19" s="449"/>
      <c r="M19" s="449"/>
    </row>
    <row r="20" spans="1:13" ht="29.25" customHeight="1" x14ac:dyDescent="0.2">
      <c r="A20" s="449"/>
      <c r="B20" s="449"/>
      <c r="C20" s="449"/>
      <c r="D20" s="449"/>
      <c r="E20" s="449"/>
      <c r="F20" s="449"/>
      <c r="G20" s="449"/>
      <c r="H20" s="449"/>
      <c r="I20" s="453"/>
      <c r="J20" s="449"/>
      <c r="K20" s="449"/>
      <c r="L20" s="912" t="s">
        <v>54</v>
      </c>
      <c r="M20" s="913"/>
    </row>
    <row r="21" spans="1:13" x14ac:dyDescent="0.2">
      <c r="A21" s="449"/>
      <c r="B21" s="449"/>
      <c r="C21" s="449"/>
      <c r="D21" s="449"/>
      <c r="E21" s="449"/>
      <c r="F21" s="449"/>
      <c r="G21" s="449"/>
      <c r="H21" s="449"/>
      <c r="I21" s="453"/>
      <c r="J21" s="449"/>
      <c r="K21" s="449"/>
      <c r="L21" s="449"/>
      <c r="M21" s="449"/>
    </row>
    <row r="22" spans="1:13" x14ac:dyDescent="0.2">
      <c r="A22" s="449"/>
      <c r="B22" s="449"/>
      <c r="C22" s="449"/>
      <c r="D22" s="449"/>
      <c r="E22" s="449"/>
      <c r="F22" s="449"/>
      <c r="G22" s="449"/>
      <c r="H22" s="449"/>
      <c r="I22" s="453"/>
      <c r="J22" s="449"/>
      <c r="K22" s="449"/>
      <c r="L22" s="449"/>
      <c r="M22" s="449"/>
    </row>
    <row r="23" spans="1:13" x14ac:dyDescent="0.2">
      <c r="A23" s="449"/>
      <c r="B23" s="449"/>
      <c r="C23" s="449"/>
      <c r="D23" s="449"/>
      <c r="E23" s="449"/>
      <c r="F23" s="449"/>
      <c r="G23" s="449"/>
      <c r="H23" s="449"/>
      <c r="I23" s="453"/>
      <c r="J23" s="449"/>
      <c r="K23" s="449"/>
      <c r="L23" s="449"/>
      <c r="M23" s="449"/>
    </row>
    <row r="24" spans="1:13" x14ac:dyDescent="0.2">
      <c r="A24" s="449"/>
      <c r="B24" s="449"/>
      <c r="C24" s="449"/>
      <c r="D24" s="449"/>
      <c r="E24" s="449"/>
      <c r="F24" s="449"/>
      <c r="G24" s="449"/>
      <c r="H24" s="449"/>
      <c r="I24" s="453"/>
      <c r="J24" s="449"/>
      <c r="K24" s="449"/>
      <c r="L24" s="449"/>
      <c r="M24" s="449"/>
    </row>
    <row r="25" spans="1:13" x14ac:dyDescent="0.2">
      <c r="A25" s="449"/>
      <c r="B25" s="449"/>
      <c r="C25" s="449"/>
      <c r="D25" s="449"/>
      <c r="E25" s="449"/>
      <c r="F25" s="449"/>
      <c r="G25" s="449"/>
      <c r="H25" s="449"/>
      <c r="I25" s="453"/>
      <c r="J25" s="449"/>
      <c r="K25" s="449"/>
      <c r="L25" s="449"/>
      <c r="M25" s="449"/>
    </row>
    <row r="26" spans="1:13" x14ac:dyDescent="0.2">
      <c r="A26" s="454"/>
      <c r="B26" s="454"/>
      <c r="C26" s="454"/>
      <c r="D26" s="454"/>
      <c r="E26" s="454"/>
      <c r="F26" s="454"/>
      <c r="G26" s="454"/>
      <c r="H26" s="454"/>
      <c r="I26" s="455"/>
      <c r="J26" s="454"/>
      <c r="K26" s="454"/>
      <c r="L26" s="454"/>
      <c r="M26" s="454"/>
    </row>
    <row r="27" spans="1:13" x14ac:dyDescent="0.2">
      <c r="A27" s="449"/>
      <c r="B27" s="449"/>
      <c r="C27" s="449"/>
      <c r="D27" s="449"/>
      <c r="E27" s="449"/>
      <c r="F27" s="449"/>
      <c r="G27" s="449"/>
      <c r="H27" s="449"/>
      <c r="I27" s="453"/>
      <c r="J27" s="449"/>
      <c r="K27" s="449"/>
      <c r="L27" s="449"/>
      <c r="M27" s="449"/>
    </row>
  </sheetData>
  <mergeCells count="25">
    <mergeCell ref="L7:M7"/>
    <mergeCell ref="A1:M3"/>
    <mergeCell ref="A4:M4"/>
    <mergeCell ref="A5:A6"/>
    <mergeCell ref="B5:B6"/>
    <mergeCell ref="C5:C6"/>
    <mergeCell ref="D5:D6"/>
    <mergeCell ref="E5:E6"/>
    <mergeCell ref="F5:F6"/>
    <mergeCell ref="G5:H5"/>
    <mergeCell ref="I5:I6"/>
    <mergeCell ref="J5:J6"/>
    <mergeCell ref="K5:K6"/>
    <mergeCell ref="L5:M6"/>
    <mergeCell ref="L14:M14"/>
    <mergeCell ref="B16:D16"/>
    <mergeCell ref="B18:C18"/>
    <mergeCell ref="L20:M20"/>
    <mergeCell ref="L8:M8"/>
    <mergeCell ref="L9:M9"/>
    <mergeCell ref="L10:M10"/>
    <mergeCell ref="L11:M11"/>
    <mergeCell ref="L12:M12"/>
    <mergeCell ref="L13:M13"/>
    <mergeCell ref="J18:K18"/>
  </mergeCells>
  <printOptions horizontalCentered="1"/>
  <pageMargins left="0.59055118110236227" right="0.59055118110236227" top="0.74803149606299213" bottom="0.74803149606299213" header="0.31496062992125984" footer="0.31496062992125984"/>
  <pageSetup paperSize="122" scale="61"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22" zoomScale="80" zoomScaleNormal="80" workbookViewId="0">
      <selection activeCell="I53" sqref="I53"/>
    </sheetView>
  </sheetViews>
  <sheetFormatPr baseColWidth="10" defaultRowHeight="12.75" x14ac:dyDescent="0.2"/>
  <cols>
    <col min="1" max="1" width="25.42578125" style="1" customWidth="1"/>
    <col min="2" max="2" width="22" style="1" customWidth="1"/>
    <col min="3" max="3" width="21.140625" style="1" customWidth="1"/>
    <col min="4" max="4" width="15" style="1" customWidth="1"/>
    <col min="5" max="6" width="19.140625" style="1" customWidth="1"/>
    <col min="7" max="7" width="11.7109375" style="1" customWidth="1"/>
    <col min="8" max="8" width="14.85546875" style="1" customWidth="1"/>
    <col min="9" max="9" width="14.28515625" style="1" customWidth="1"/>
    <col min="10" max="10" width="10" style="1" customWidth="1"/>
    <col min="11" max="11" width="19.140625" style="1" customWidth="1"/>
    <col min="12" max="12" width="17.7109375" style="1" customWidth="1"/>
    <col min="13" max="13" width="10" style="1" customWidth="1"/>
    <col min="14" max="256" width="11.42578125" style="1"/>
    <col min="257" max="257" width="25.5703125" style="1" customWidth="1"/>
    <col min="258" max="258" width="22" style="1" customWidth="1"/>
    <col min="259" max="259" width="21.140625" style="1" customWidth="1"/>
    <col min="260" max="260" width="15" style="1" customWidth="1"/>
    <col min="261" max="262" width="19.140625" style="1" customWidth="1"/>
    <col min="263" max="263" width="11.7109375" style="1" customWidth="1"/>
    <col min="264" max="264" width="14.85546875" style="1" customWidth="1"/>
    <col min="265" max="265" width="14.28515625" style="1" customWidth="1"/>
    <col min="266" max="266" width="10" style="1" customWidth="1"/>
    <col min="267" max="267" width="19.140625" style="1" customWidth="1"/>
    <col min="268" max="268" width="17.7109375" style="1" customWidth="1"/>
    <col min="269" max="269" width="3.85546875" style="1" customWidth="1"/>
    <col min="270" max="512" width="11.42578125" style="1"/>
    <col min="513" max="513" width="25.5703125" style="1" customWidth="1"/>
    <col min="514" max="514" width="22" style="1" customWidth="1"/>
    <col min="515" max="515" width="21.140625" style="1" customWidth="1"/>
    <col min="516" max="516" width="15" style="1" customWidth="1"/>
    <col min="517" max="518" width="19.140625" style="1" customWidth="1"/>
    <col min="519" max="519" width="11.7109375" style="1" customWidth="1"/>
    <col min="520" max="520" width="14.85546875" style="1" customWidth="1"/>
    <col min="521" max="521" width="14.28515625" style="1" customWidth="1"/>
    <col min="522" max="522" width="10" style="1" customWidth="1"/>
    <col min="523" max="523" width="19.140625" style="1" customWidth="1"/>
    <col min="524" max="524" width="17.7109375" style="1" customWidth="1"/>
    <col min="525" max="525" width="3.85546875" style="1" customWidth="1"/>
    <col min="526" max="768" width="11.42578125" style="1"/>
    <col min="769" max="769" width="25.5703125" style="1" customWidth="1"/>
    <col min="770" max="770" width="22" style="1" customWidth="1"/>
    <col min="771" max="771" width="21.140625" style="1" customWidth="1"/>
    <col min="772" max="772" width="15" style="1" customWidth="1"/>
    <col min="773" max="774" width="19.140625" style="1" customWidth="1"/>
    <col min="775" max="775" width="11.7109375" style="1" customWidth="1"/>
    <col min="776" max="776" width="14.85546875" style="1" customWidth="1"/>
    <col min="777" max="777" width="14.28515625" style="1" customWidth="1"/>
    <col min="778" max="778" width="10" style="1" customWidth="1"/>
    <col min="779" max="779" width="19.140625" style="1" customWidth="1"/>
    <col min="780" max="780" width="17.7109375" style="1" customWidth="1"/>
    <col min="781" max="781" width="3.85546875" style="1" customWidth="1"/>
    <col min="782" max="1024" width="11.42578125" style="1"/>
    <col min="1025" max="1025" width="25.5703125" style="1" customWidth="1"/>
    <col min="1026" max="1026" width="22" style="1" customWidth="1"/>
    <col min="1027" max="1027" width="21.140625" style="1" customWidth="1"/>
    <col min="1028" max="1028" width="15" style="1" customWidth="1"/>
    <col min="1029" max="1030" width="19.140625" style="1" customWidth="1"/>
    <col min="1031" max="1031" width="11.7109375" style="1" customWidth="1"/>
    <col min="1032" max="1032" width="14.85546875" style="1" customWidth="1"/>
    <col min="1033" max="1033" width="14.28515625" style="1" customWidth="1"/>
    <col min="1034" max="1034" width="10" style="1" customWidth="1"/>
    <col min="1035" max="1035" width="19.140625" style="1" customWidth="1"/>
    <col min="1036" max="1036" width="17.7109375" style="1" customWidth="1"/>
    <col min="1037" max="1037" width="3.85546875" style="1" customWidth="1"/>
    <col min="1038" max="1280" width="11.42578125" style="1"/>
    <col min="1281" max="1281" width="25.5703125" style="1" customWidth="1"/>
    <col min="1282" max="1282" width="22" style="1" customWidth="1"/>
    <col min="1283" max="1283" width="21.140625" style="1" customWidth="1"/>
    <col min="1284" max="1284" width="15" style="1" customWidth="1"/>
    <col min="1285" max="1286" width="19.140625" style="1" customWidth="1"/>
    <col min="1287" max="1287" width="11.7109375" style="1" customWidth="1"/>
    <col min="1288" max="1288" width="14.85546875" style="1" customWidth="1"/>
    <col min="1289" max="1289" width="14.28515625" style="1" customWidth="1"/>
    <col min="1290" max="1290" width="10" style="1" customWidth="1"/>
    <col min="1291" max="1291" width="19.140625" style="1" customWidth="1"/>
    <col min="1292" max="1292" width="17.7109375" style="1" customWidth="1"/>
    <col min="1293" max="1293" width="3.85546875" style="1" customWidth="1"/>
    <col min="1294" max="1536" width="11.42578125" style="1"/>
    <col min="1537" max="1537" width="25.5703125" style="1" customWidth="1"/>
    <col min="1538" max="1538" width="22" style="1" customWidth="1"/>
    <col min="1539" max="1539" width="21.140625" style="1" customWidth="1"/>
    <col min="1540" max="1540" width="15" style="1" customWidth="1"/>
    <col min="1541" max="1542" width="19.140625" style="1" customWidth="1"/>
    <col min="1543" max="1543" width="11.7109375" style="1" customWidth="1"/>
    <col min="1544" max="1544" width="14.85546875" style="1" customWidth="1"/>
    <col min="1545" max="1545" width="14.28515625" style="1" customWidth="1"/>
    <col min="1546" max="1546" width="10" style="1" customWidth="1"/>
    <col min="1547" max="1547" width="19.140625" style="1" customWidth="1"/>
    <col min="1548" max="1548" width="17.7109375" style="1" customWidth="1"/>
    <col min="1549" max="1549" width="3.85546875" style="1" customWidth="1"/>
    <col min="1550" max="1792" width="11.42578125" style="1"/>
    <col min="1793" max="1793" width="25.5703125" style="1" customWidth="1"/>
    <col min="1794" max="1794" width="22" style="1" customWidth="1"/>
    <col min="1795" max="1795" width="21.140625" style="1" customWidth="1"/>
    <col min="1796" max="1796" width="15" style="1" customWidth="1"/>
    <col min="1797" max="1798" width="19.140625" style="1" customWidth="1"/>
    <col min="1799" max="1799" width="11.7109375" style="1" customWidth="1"/>
    <col min="1800" max="1800" width="14.85546875" style="1" customWidth="1"/>
    <col min="1801" max="1801" width="14.28515625" style="1" customWidth="1"/>
    <col min="1802" max="1802" width="10" style="1" customWidth="1"/>
    <col min="1803" max="1803" width="19.140625" style="1" customWidth="1"/>
    <col min="1804" max="1804" width="17.7109375" style="1" customWidth="1"/>
    <col min="1805" max="1805" width="3.85546875" style="1" customWidth="1"/>
    <col min="1806" max="2048" width="11.42578125" style="1"/>
    <col min="2049" max="2049" width="25.5703125" style="1" customWidth="1"/>
    <col min="2050" max="2050" width="22" style="1" customWidth="1"/>
    <col min="2051" max="2051" width="21.140625" style="1" customWidth="1"/>
    <col min="2052" max="2052" width="15" style="1" customWidth="1"/>
    <col min="2053" max="2054" width="19.140625" style="1" customWidth="1"/>
    <col min="2055" max="2055" width="11.7109375" style="1" customWidth="1"/>
    <col min="2056" max="2056" width="14.85546875" style="1" customWidth="1"/>
    <col min="2057" max="2057" width="14.28515625" style="1" customWidth="1"/>
    <col min="2058" max="2058" width="10" style="1" customWidth="1"/>
    <col min="2059" max="2059" width="19.140625" style="1" customWidth="1"/>
    <col min="2060" max="2060" width="17.7109375" style="1" customWidth="1"/>
    <col min="2061" max="2061" width="3.85546875" style="1" customWidth="1"/>
    <col min="2062" max="2304" width="11.42578125" style="1"/>
    <col min="2305" max="2305" width="25.5703125" style="1" customWidth="1"/>
    <col min="2306" max="2306" width="22" style="1" customWidth="1"/>
    <col min="2307" max="2307" width="21.140625" style="1" customWidth="1"/>
    <col min="2308" max="2308" width="15" style="1" customWidth="1"/>
    <col min="2309" max="2310" width="19.140625" style="1" customWidth="1"/>
    <col min="2311" max="2311" width="11.7109375" style="1" customWidth="1"/>
    <col min="2312" max="2312" width="14.85546875" style="1" customWidth="1"/>
    <col min="2313" max="2313" width="14.28515625" style="1" customWidth="1"/>
    <col min="2314" max="2314" width="10" style="1" customWidth="1"/>
    <col min="2315" max="2315" width="19.140625" style="1" customWidth="1"/>
    <col min="2316" max="2316" width="17.7109375" style="1" customWidth="1"/>
    <col min="2317" max="2317" width="3.85546875" style="1" customWidth="1"/>
    <col min="2318" max="2560" width="11.42578125" style="1"/>
    <col min="2561" max="2561" width="25.5703125" style="1" customWidth="1"/>
    <col min="2562" max="2562" width="22" style="1" customWidth="1"/>
    <col min="2563" max="2563" width="21.140625" style="1" customWidth="1"/>
    <col min="2564" max="2564" width="15" style="1" customWidth="1"/>
    <col min="2565" max="2566" width="19.140625" style="1" customWidth="1"/>
    <col min="2567" max="2567" width="11.7109375" style="1" customWidth="1"/>
    <col min="2568" max="2568" width="14.85546875" style="1" customWidth="1"/>
    <col min="2569" max="2569" width="14.28515625" style="1" customWidth="1"/>
    <col min="2570" max="2570" width="10" style="1" customWidth="1"/>
    <col min="2571" max="2571" width="19.140625" style="1" customWidth="1"/>
    <col min="2572" max="2572" width="17.7109375" style="1" customWidth="1"/>
    <col min="2573" max="2573" width="3.85546875" style="1" customWidth="1"/>
    <col min="2574" max="2816" width="11.42578125" style="1"/>
    <col min="2817" max="2817" width="25.5703125" style="1" customWidth="1"/>
    <col min="2818" max="2818" width="22" style="1" customWidth="1"/>
    <col min="2819" max="2819" width="21.140625" style="1" customWidth="1"/>
    <col min="2820" max="2820" width="15" style="1" customWidth="1"/>
    <col min="2821" max="2822" width="19.140625" style="1" customWidth="1"/>
    <col min="2823" max="2823" width="11.7109375" style="1" customWidth="1"/>
    <col min="2824" max="2824" width="14.85546875" style="1" customWidth="1"/>
    <col min="2825" max="2825" width="14.28515625" style="1" customWidth="1"/>
    <col min="2826" max="2826" width="10" style="1" customWidth="1"/>
    <col min="2827" max="2827" width="19.140625" style="1" customWidth="1"/>
    <col min="2828" max="2828" width="17.7109375" style="1" customWidth="1"/>
    <col min="2829" max="2829" width="3.85546875" style="1" customWidth="1"/>
    <col min="2830" max="3072" width="11.42578125" style="1"/>
    <col min="3073" max="3073" width="25.5703125" style="1" customWidth="1"/>
    <col min="3074" max="3074" width="22" style="1" customWidth="1"/>
    <col min="3075" max="3075" width="21.140625" style="1" customWidth="1"/>
    <col min="3076" max="3076" width="15" style="1" customWidth="1"/>
    <col min="3077" max="3078" width="19.140625" style="1" customWidth="1"/>
    <col min="3079" max="3079" width="11.7109375" style="1" customWidth="1"/>
    <col min="3080" max="3080" width="14.85546875" style="1" customWidth="1"/>
    <col min="3081" max="3081" width="14.28515625" style="1" customWidth="1"/>
    <col min="3082" max="3082" width="10" style="1" customWidth="1"/>
    <col min="3083" max="3083" width="19.140625" style="1" customWidth="1"/>
    <col min="3084" max="3084" width="17.7109375" style="1" customWidth="1"/>
    <col min="3085" max="3085" width="3.85546875" style="1" customWidth="1"/>
    <col min="3086" max="3328" width="11.42578125" style="1"/>
    <col min="3329" max="3329" width="25.5703125" style="1" customWidth="1"/>
    <col min="3330" max="3330" width="22" style="1" customWidth="1"/>
    <col min="3331" max="3331" width="21.140625" style="1" customWidth="1"/>
    <col min="3332" max="3332" width="15" style="1" customWidth="1"/>
    <col min="3333" max="3334" width="19.140625" style="1" customWidth="1"/>
    <col min="3335" max="3335" width="11.7109375" style="1" customWidth="1"/>
    <col min="3336" max="3336" width="14.85546875" style="1" customWidth="1"/>
    <col min="3337" max="3337" width="14.28515625" style="1" customWidth="1"/>
    <col min="3338" max="3338" width="10" style="1" customWidth="1"/>
    <col min="3339" max="3339" width="19.140625" style="1" customWidth="1"/>
    <col min="3340" max="3340" width="17.7109375" style="1" customWidth="1"/>
    <col min="3341" max="3341" width="3.85546875" style="1" customWidth="1"/>
    <col min="3342" max="3584" width="11.42578125" style="1"/>
    <col min="3585" max="3585" width="25.5703125" style="1" customWidth="1"/>
    <col min="3586" max="3586" width="22" style="1" customWidth="1"/>
    <col min="3587" max="3587" width="21.140625" style="1" customWidth="1"/>
    <col min="3588" max="3588" width="15" style="1" customWidth="1"/>
    <col min="3589" max="3590" width="19.140625" style="1" customWidth="1"/>
    <col min="3591" max="3591" width="11.7109375" style="1" customWidth="1"/>
    <col min="3592" max="3592" width="14.85546875" style="1" customWidth="1"/>
    <col min="3593" max="3593" width="14.28515625" style="1" customWidth="1"/>
    <col min="3594" max="3594" width="10" style="1" customWidth="1"/>
    <col min="3595" max="3595" width="19.140625" style="1" customWidth="1"/>
    <col min="3596" max="3596" width="17.7109375" style="1" customWidth="1"/>
    <col min="3597" max="3597" width="3.85546875" style="1" customWidth="1"/>
    <col min="3598" max="3840" width="11.42578125" style="1"/>
    <col min="3841" max="3841" width="25.5703125" style="1" customWidth="1"/>
    <col min="3842" max="3842" width="22" style="1" customWidth="1"/>
    <col min="3843" max="3843" width="21.140625" style="1" customWidth="1"/>
    <col min="3844" max="3844" width="15" style="1" customWidth="1"/>
    <col min="3845" max="3846" width="19.140625" style="1" customWidth="1"/>
    <col min="3847" max="3847" width="11.7109375" style="1" customWidth="1"/>
    <col min="3848" max="3848" width="14.85546875" style="1" customWidth="1"/>
    <col min="3849" max="3849" width="14.28515625" style="1" customWidth="1"/>
    <col min="3850" max="3850" width="10" style="1" customWidth="1"/>
    <col min="3851" max="3851" width="19.140625" style="1" customWidth="1"/>
    <col min="3852" max="3852" width="17.7109375" style="1" customWidth="1"/>
    <col min="3853" max="3853" width="3.85546875" style="1" customWidth="1"/>
    <col min="3854" max="4096" width="11.42578125" style="1"/>
    <col min="4097" max="4097" width="25.5703125" style="1" customWidth="1"/>
    <col min="4098" max="4098" width="22" style="1" customWidth="1"/>
    <col min="4099" max="4099" width="21.140625" style="1" customWidth="1"/>
    <col min="4100" max="4100" width="15" style="1" customWidth="1"/>
    <col min="4101" max="4102" width="19.140625" style="1" customWidth="1"/>
    <col min="4103" max="4103" width="11.7109375" style="1" customWidth="1"/>
    <col min="4104" max="4104" width="14.85546875" style="1" customWidth="1"/>
    <col min="4105" max="4105" width="14.28515625" style="1" customWidth="1"/>
    <col min="4106" max="4106" width="10" style="1" customWidth="1"/>
    <col min="4107" max="4107" width="19.140625" style="1" customWidth="1"/>
    <col min="4108" max="4108" width="17.7109375" style="1" customWidth="1"/>
    <col min="4109" max="4109" width="3.85546875" style="1" customWidth="1"/>
    <col min="4110" max="4352" width="11.42578125" style="1"/>
    <col min="4353" max="4353" width="25.5703125" style="1" customWidth="1"/>
    <col min="4354" max="4354" width="22" style="1" customWidth="1"/>
    <col min="4355" max="4355" width="21.140625" style="1" customWidth="1"/>
    <col min="4356" max="4356" width="15" style="1" customWidth="1"/>
    <col min="4357" max="4358" width="19.140625" style="1" customWidth="1"/>
    <col min="4359" max="4359" width="11.7109375" style="1" customWidth="1"/>
    <col min="4360" max="4360" width="14.85546875" style="1" customWidth="1"/>
    <col min="4361" max="4361" width="14.28515625" style="1" customWidth="1"/>
    <col min="4362" max="4362" width="10" style="1" customWidth="1"/>
    <col min="4363" max="4363" width="19.140625" style="1" customWidth="1"/>
    <col min="4364" max="4364" width="17.7109375" style="1" customWidth="1"/>
    <col min="4365" max="4365" width="3.85546875" style="1" customWidth="1"/>
    <col min="4366" max="4608" width="11.42578125" style="1"/>
    <col min="4609" max="4609" width="25.5703125" style="1" customWidth="1"/>
    <col min="4610" max="4610" width="22" style="1" customWidth="1"/>
    <col min="4611" max="4611" width="21.140625" style="1" customWidth="1"/>
    <col min="4612" max="4612" width="15" style="1" customWidth="1"/>
    <col min="4613" max="4614" width="19.140625" style="1" customWidth="1"/>
    <col min="4615" max="4615" width="11.7109375" style="1" customWidth="1"/>
    <col min="4616" max="4616" width="14.85546875" style="1" customWidth="1"/>
    <col min="4617" max="4617" width="14.28515625" style="1" customWidth="1"/>
    <col min="4618" max="4618" width="10" style="1" customWidth="1"/>
    <col min="4619" max="4619" width="19.140625" style="1" customWidth="1"/>
    <col min="4620" max="4620" width="17.7109375" style="1" customWidth="1"/>
    <col min="4621" max="4621" width="3.85546875" style="1" customWidth="1"/>
    <col min="4622" max="4864" width="11.42578125" style="1"/>
    <col min="4865" max="4865" width="25.5703125" style="1" customWidth="1"/>
    <col min="4866" max="4866" width="22" style="1" customWidth="1"/>
    <col min="4867" max="4867" width="21.140625" style="1" customWidth="1"/>
    <col min="4868" max="4868" width="15" style="1" customWidth="1"/>
    <col min="4869" max="4870" width="19.140625" style="1" customWidth="1"/>
    <col min="4871" max="4871" width="11.7109375" style="1" customWidth="1"/>
    <col min="4872" max="4872" width="14.85546875" style="1" customWidth="1"/>
    <col min="4873" max="4873" width="14.28515625" style="1" customWidth="1"/>
    <col min="4874" max="4874" width="10" style="1" customWidth="1"/>
    <col min="4875" max="4875" width="19.140625" style="1" customWidth="1"/>
    <col min="4876" max="4876" width="17.7109375" style="1" customWidth="1"/>
    <col min="4877" max="4877" width="3.85546875" style="1" customWidth="1"/>
    <col min="4878" max="5120" width="11.42578125" style="1"/>
    <col min="5121" max="5121" width="25.5703125" style="1" customWidth="1"/>
    <col min="5122" max="5122" width="22" style="1" customWidth="1"/>
    <col min="5123" max="5123" width="21.140625" style="1" customWidth="1"/>
    <col min="5124" max="5124" width="15" style="1" customWidth="1"/>
    <col min="5125" max="5126" width="19.140625" style="1" customWidth="1"/>
    <col min="5127" max="5127" width="11.7109375" style="1" customWidth="1"/>
    <col min="5128" max="5128" width="14.85546875" style="1" customWidth="1"/>
    <col min="5129" max="5129" width="14.28515625" style="1" customWidth="1"/>
    <col min="5130" max="5130" width="10" style="1" customWidth="1"/>
    <col min="5131" max="5131" width="19.140625" style="1" customWidth="1"/>
    <col min="5132" max="5132" width="17.7109375" style="1" customWidth="1"/>
    <col min="5133" max="5133" width="3.85546875" style="1" customWidth="1"/>
    <col min="5134" max="5376" width="11.42578125" style="1"/>
    <col min="5377" max="5377" width="25.5703125" style="1" customWidth="1"/>
    <col min="5378" max="5378" width="22" style="1" customWidth="1"/>
    <col min="5379" max="5379" width="21.140625" style="1" customWidth="1"/>
    <col min="5380" max="5380" width="15" style="1" customWidth="1"/>
    <col min="5381" max="5382" width="19.140625" style="1" customWidth="1"/>
    <col min="5383" max="5383" width="11.7109375" style="1" customWidth="1"/>
    <col min="5384" max="5384" width="14.85546875" style="1" customWidth="1"/>
    <col min="5385" max="5385" width="14.28515625" style="1" customWidth="1"/>
    <col min="5386" max="5386" width="10" style="1" customWidth="1"/>
    <col min="5387" max="5387" width="19.140625" style="1" customWidth="1"/>
    <col min="5388" max="5388" width="17.7109375" style="1" customWidth="1"/>
    <col min="5389" max="5389" width="3.85546875" style="1" customWidth="1"/>
    <col min="5390" max="5632" width="11.42578125" style="1"/>
    <col min="5633" max="5633" width="25.5703125" style="1" customWidth="1"/>
    <col min="5634" max="5634" width="22" style="1" customWidth="1"/>
    <col min="5635" max="5635" width="21.140625" style="1" customWidth="1"/>
    <col min="5636" max="5636" width="15" style="1" customWidth="1"/>
    <col min="5637" max="5638" width="19.140625" style="1" customWidth="1"/>
    <col min="5639" max="5639" width="11.7109375" style="1" customWidth="1"/>
    <col min="5640" max="5640" width="14.85546875" style="1" customWidth="1"/>
    <col min="5641" max="5641" width="14.28515625" style="1" customWidth="1"/>
    <col min="5642" max="5642" width="10" style="1" customWidth="1"/>
    <col min="5643" max="5643" width="19.140625" style="1" customWidth="1"/>
    <col min="5644" max="5644" width="17.7109375" style="1" customWidth="1"/>
    <col min="5645" max="5645" width="3.85546875" style="1" customWidth="1"/>
    <col min="5646" max="5888" width="11.42578125" style="1"/>
    <col min="5889" max="5889" width="25.5703125" style="1" customWidth="1"/>
    <col min="5890" max="5890" width="22" style="1" customWidth="1"/>
    <col min="5891" max="5891" width="21.140625" style="1" customWidth="1"/>
    <col min="5892" max="5892" width="15" style="1" customWidth="1"/>
    <col min="5893" max="5894" width="19.140625" style="1" customWidth="1"/>
    <col min="5895" max="5895" width="11.7109375" style="1" customWidth="1"/>
    <col min="5896" max="5896" width="14.85546875" style="1" customWidth="1"/>
    <col min="5897" max="5897" width="14.28515625" style="1" customWidth="1"/>
    <col min="5898" max="5898" width="10" style="1" customWidth="1"/>
    <col min="5899" max="5899" width="19.140625" style="1" customWidth="1"/>
    <col min="5900" max="5900" width="17.7109375" style="1" customWidth="1"/>
    <col min="5901" max="5901" width="3.85546875" style="1" customWidth="1"/>
    <col min="5902" max="6144" width="11.42578125" style="1"/>
    <col min="6145" max="6145" width="25.5703125" style="1" customWidth="1"/>
    <col min="6146" max="6146" width="22" style="1" customWidth="1"/>
    <col min="6147" max="6147" width="21.140625" style="1" customWidth="1"/>
    <col min="6148" max="6148" width="15" style="1" customWidth="1"/>
    <col min="6149" max="6150" width="19.140625" style="1" customWidth="1"/>
    <col min="6151" max="6151" width="11.7109375" style="1" customWidth="1"/>
    <col min="6152" max="6152" width="14.85546875" style="1" customWidth="1"/>
    <col min="6153" max="6153" width="14.28515625" style="1" customWidth="1"/>
    <col min="6154" max="6154" width="10" style="1" customWidth="1"/>
    <col min="6155" max="6155" width="19.140625" style="1" customWidth="1"/>
    <col min="6156" max="6156" width="17.7109375" style="1" customWidth="1"/>
    <col min="6157" max="6157" width="3.85546875" style="1" customWidth="1"/>
    <col min="6158" max="6400" width="11.42578125" style="1"/>
    <col min="6401" max="6401" width="25.5703125" style="1" customWidth="1"/>
    <col min="6402" max="6402" width="22" style="1" customWidth="1"/>
    <col min="6403" max="6403" width="21.140625" style="1" customWidth="1"/>
    <col min="6404" max="6404" width="15" style="1" customWidth="1"/>
    <col min="6405" max="6406" width="19.140625" style="1" customWidth="1"/>
    <col min="6407" max="6407" width="11.7109375" style="1" customWidth="1"/>
    <col min="6408" max="6408" width="14.85546875" style="1" customWidth="1"/>
    <col min="6409" max="6409" width="14.28515625" style="1" customWidth="1"/>
    <col min="6410" max="6410" width="10" style="1" customWidth="1"/>
    <col min="6411" max="6411" width="19.140625" style="1" customWidth="1"/>
    <col min="6412" max="6412" width="17.7109375" style="1" customWidth="1"/>
    <col min="6413" max="6413" width="3.85546875" style="1" customWidth="1"/>
    <col min="6414" max="6656" width="11.42578125" style="1"/>
    <col min="6657" max="6657" width="25.5703125" style="1" customWidth="1"/>
    <col min="6658" max="6658" width="22" style="1" customWidth="1"/>
    <col min="6659" max="6659" width="21.140625" style="1" customWidth="1"/>
    <col min="6660" max="6660" width="15" style="1" customWidth="1"/>
    <col min="6661" max="6662" width="19.140625" style="1" customWidth="1"/>
    <col min="6663" max="6663" width="11.7109375" style="1" customWidth="1"/>
    <col min="6664" max="6664" width="14.85546875" style="1" customWidth="1"/>
    <col min="6665" max="6665" width="14.28515625" style="1" customWidth="1"/>
    <col min="6666" max="6666" width="10" style="1" customWidth="1"/>
    <col min="6667" max="6667" width="19.140625" style="1" customWidth="1"/>
    <col min="6668" max="6668" width="17.7109375" style="1" customWidth="1"/>
    <col min="6669" max="6669" width="3.85546875" style="1" customWidth="1"/>
    <col min="6670" max="6912" width="11.42578125" style="1"/>
    <col min="6913" max="6913" width="25.5703125" style="1" customWidth="1"/>
    <col min="6914" max="6914" width="22" style="1" customWidth="1"/>
    <col min="6915" max="6915" width="21.140625" style="1" customWidth="1"/>
    <col min="6916" max="6916" width="15" style="1" customWidth="1"/>
    <col min="6917" max="6918" width="19.140625" style="1" customWidth="1"/>
    <col min="6919" max="6919" width="11.7109375" style="1" customWidth="1"/>
    <col min="6920" max="6920" width="14.85546875" style="1" customWidth="1"/>
    <col min="6921" max="6921" width="14.28515625" style="1" customWidth="1"/>
    <col min="6922" max="6922" width="10" style="1" customWidth="1"/>
    <col min="6923" max="6923" width="19.140625" style="1" customWidth="1"/>
    <col min="6924" max="6924" width="17.7109375" style="1" customWidth="1"/>
    <col min="6925" max="6925" width="3.85546875" style="1" customWidth="1"/>
    <col min="6926" max="7168" width="11.42578125" style="1"/>
    <col min="7169" max="7169" width="25.5703125" style="1" customWidth="1"/>
    <col min="7170" max="7170" width="22" style="1" customWidth="1"/>
    <col min="7171" max="7171" width="21.140625" style="1" customWidth="1"/>
    <col min="7172" max="7172" width="15" style="1" customWidth="1"/>
    <col min="7173" max="7174" width="19.140625" style="1" customWidth="1"/>
    <col min="7175" max="7175" width="11.7109375" style="1" customWidth="1"/>
    <col min="7176" max="7176" width="14.85546875" style="1" customWidth="1"/>
    <col min="7177" max="7177" width="14.28515625" style="1" customWidth="1"/>
    <col min="7178" max="7178" width="10" style="1" customWidth="1"/>
    <col min="7179" max="7179" width="19.140625" style="1" customWidth="1"/>
    <col min="7180" max="7180" width="17.7109375" style="1" customWidth="1"/>
    <col min="7181" max="7181" width="3.85546875" style="1" customWidth="1"/>
    <col min="7182" max="7424" width="11.42578125" style="1"/>
    <col min="7425" max="7425" width="25.5703125" style="1" customWidth="1"/>
    <col min="7426" max="7426" width="22" style="1" customWidth="1"/>
    <col min="7427" max="7427" width="21.140625" style="1" customWidth="1"/>
    <col min="7428" max="7428" width="15" style="1" customWidth="1"/>
    <col min="7429" max="7430" width="19.140625" style="1" customWidth="1"/>
    <col min="7431" max="7431" width="11.7109375" style="1" customWidth="1"/>
    <col min="7432" max="7432" width="14.85546875" style="1" customWidth="1"/>
    <col min="7433" max="7433" width="14.28515625" style="1" customWidth="1"/>
    <col min="7434" max="7434" width="10" style="1" customWidth="1"/>
    <col min="7435" max="7435" width="19.140625" style="1" customWidth="1"/>
    <col min="7436" max="7436" width="17.7109375" style="1" customWidth="1"/>
    <col min="7437" max="7437" width="3.85546875" style="1" customWidth="1"/>
    <col min="7438" max="7680" width="11.42578125" style="1"/>
    <col min="7681" max="7681" width="25.5703125" style="1" customWidth="1"/>
    <col min="7682" max="7682" width="22" style="1" customWidth="1"/>
    <col min="7683" max="7683" width="21.140625" style="1" customWidth="1"/>
    <col min="7684" max="7684" width="15" style="1" customWidth="1"/>
    <col min="7685" max="7686" width="19.140625" style="1" customWidth="1"/>
    <col min="7687" max="7687" width="11.7109375" style="1" customWidth="1"/>
    <col min="7688" max="7688" width="14.85546875" style="1" customWidth="1"/>
    <col min="7689" max="7689" width="14.28515625" style="1" customWidth="1"/>
    <col min="7690" max="7690" width="10" style="1" customWidth="1"/>
    <col min="7691" max="7691" width="19.140625" style="1" customWidth="1"/>
    <col min="7692" max="7692" width="17.7109375" style="1" customWidth="1"/>
    <col min="7693" max="7693" width="3.85546875" style="1" customWidth="1"/>
    <col min="7694" max="7936" width="11.42578125" style="1"/>
    <col min="7937" max="7937" width="25.5703125" style="1" customWidth="1"/>
    <col min="7938" max="7938" width="22" style="1" customWidth="1"/>
    <col min="7939" max="7939" width="21.140625" style="1" customWidth="1"/>
    <col min="7940" max="7940" width="15" style="1" customWidth="1"/>
    <col min="7941" max="7942" width="19.140625" style="1" customWidth="1"/>
    <col min="7943" max="7943" width="11.7109375" style="1" customWidth="1"/>
    <col min="7944" max="7944" width="14.85546875" style="1" customWidth="1"/>
    <col min="7945" max="7945" width="14.28515625" style="1" customWidth="1"/>
    <col min="7946" max="7946" width="10" style="1" customWidth="1"/>
    <col min="7947" max="7947" width="19.140625" style="1" customWidth="1"/>
    <col min="7948" max="7948" width="17.7109375" style="1" customWidth="1"/>
    <col min="7949" max="7949" width="3.85546875" style="1" customWidth="1"/>
    <col min="7950" max="8192" width="11.42578125" style="1"/>
    <col min="8193" max="8193" width="25.5703125" style="1" customWidth="1"/>
    <col min="8194" max="8194" width="22" style="1" customWidth="1"/>
    <col min="8195" max="8195" width="21.140625" style="1" customWidth="1"/>
    <col min="8196" max="8196" width="15" style="1" customWidth="1"/>
    <col min="8197" max="8198" width="19.140625" style="1" customWidth="1"/>
    <col min="8199" max="8199" width="11.7109375" style="1" customWidth="1"/>
    <col min="8200" max="8200" width="14.85546875" style="1" customWidth="1"/>
    <col min="8201" max="8201" width="14.28515625" style="1" customWidth="1"/>
    <col min="8202" max="8202" width="10" style="1" customWidth="1"/>
    <col min="8203" max="8203" width="19.140625" style="1" customWidth="1"/>
    <col min="8204" max="8204" width="17.7109375" style="1" customWidth="1"/>
    <col min="8205" max="8205" width="3.85546875" style="1" customWidth="1"/>
    <col min="8206" max="8448" width="11.42578125" style="1"/>
    <col min="8449" max="8449" width="25.5703125" style="1" customWidth="1"/>
    <col min="8450" max="8450" width="22" style="1" customWidth="1"/>
    <col min="8451" max="8451" width="21.140625" style="1" customWidth="1"/>
    <col min="8452" max="8452" width="15" style="1" customWidth="1"/>
    <col min="8453" max="8454" width="19.140625" style="1" customWidth="1"/>
    <col min="8455" max="8455" width="11.7109375" style="1" customWidth="1"/>
    <col min="8456" max="8456" width="14.85546875" style="1" customWidth="1"/>
    <col min="8457" max="8457" width="14.28515625" style="1" customWidth="1"/>
    <col min="8458" max="8458" width="10" style="1" customWidth="1"/>
    <col min="8459" max="8459" width="19.140625" style="1" customWidth="1"/>
    <col min="8460" max="8460" width="17.7109375" style="1" customWidth="1"/>
    <col min="8461" max="8461" width="3.85546875" style="1" customWidth="1"/>
    <col min="8462" max="8704" width="11.42578125" style="1"/>
    <col min="8705" max="8705" width="25.5703125" style="1" customWidth="1"/>
    <col min="8706" max="8706" width="22" style="1" customWidth="1"/>
    <col min="8707" max="8707" width="21.140625" style="1" customWidth="1"/>
    <col min="8708" max="8708" width="15" style="1" customWidth="1"/>
    <col min="8709" max="8710" width="19.140625" style="1" customWidth="1"/>
    <col min="8711" max="8711" width="11.7109375" style="1" customWidth="1"/>
    <col min="8712" max="8712" width="14.85546875" style="1" customWidth="1"/>
    <col min="8713" max="8713" width="14.28515625" style="1" customWidth="1"/>
    <col min="8714" max="8714" width="10" style="1" customWidth="1"/>
    <col min="8715" max="8715" width="19.140625" style="1" customWidth="1"/>
    <col min="8716" max="8716" width="17.7109375" style="1" customWidth="1"/>
    <col min="8717" max="8717" width="3.85546875" style="1" customWidth="1"/>
    <col min="8718" max="8960" width="11.42578125" style="1"/>
    <col min="8961" max="8961" width="25.5703125" style="1" customWidth="1"/>
    <col min="8962" max="8962" width="22" style="1" customWidth="1"/>
    <col min="8963" max="8963" width="21.140625" style="1" customWidth="1"/>
    <col min="8964" max="8964" width="15" style="1" customWidth="1"/>
    <col min="8965" max="8966" width="19.140625" style="1" customWidth="1"/>
    <col min="8967" max="8967" width="11.7109375" style="1" customWidth="1"/>
    <col min="8968" max="8968" width="14.85546875" style="1" customWidth="1"/>
    <col min="8969" max="8969" width="14.28515625" style="1" customWidth="1"/>
    <col min="8970" max="8970" width="10" style="1" customWidth="1"/>
    <col min="8971" max="8971" width="19.140625" style="1" customWidth="1"/>
    <col min="8972" max="8972" width="17.7109375" style="1" customWidth="1"/>
    <col min="8973" max="8973" width="3.85546875" style="1" customWidth="1"/>
    <col min="8974" max="9216" width="11.42578125" style="1"/>
    <col min="9217" max="9217" width="25.5703125" style="1" customWidth="1"/>
    <col min="9218" max="9218" width="22" style="1" customWidth="1"/>
    <col min="9219" max="9219" width="21.140625" style="1" customWidth="1"/>
    <col min="9220" max="9220" width="15" style="1" customWidth="1"/>
    <col min="9221" max="9222" width="19.140625" style="1" customWidth="1"/>
    <col min="9223" max="9223" width="11.7109375" style="1" customWidth="1"/>
    <col min="9224" max="9224" width="14.85546875" style="1" customWidth="1"/>
    <col min="9225" max="9225" width="14.28515625" style="1" customWidth="1"/>
    <col min="9226" max="9226" width="10" style="1" customWidth="1"/>
    <col min="9227" max="9227" width="19.140625" style="1" customWidth="1"/>
    <col min="9228" max="9228" width="17.7109375" style="1" customWidth="1"/>
    <col min="9229" max="9229" width="3.85546875" style="1" customWidth="1"/>
    <col min="9230" max="9472" width="11.42578125" style="1"/>
    <col min="9473" max="9473" width="25.5703125" style="1" customWidth="1"/>
    <col min="9474" max="9474" width="22" style="1" customWidth="1"/>
    <col min="9475" max="9475" width="21.140625" style="1" customWidth="1"/>
    <col min="9476" max="9476" width="15" style="1" customWidth="1"/>
    <col min="9477" max="9478" width="19.140625" style="1" customWidth="1"/>
    <col min="9479" max="9479" width="11.7109375" style="1" customWidth="1"/>
    <col min="9480" max="9480" width="14.85546875" style="1" customWidth="1"/>
    <col min="9481" max="9481" width="14.28515625" style="1" customWidth="1"/>
    <col min="9482" max="9482" width="10" style="1" customWidth="1"/>
    <col min="9483" max="9483" width="19.140625" style="1" customWidth="1"/>
    <col min="9484" max="9484" width="17.7109375" style="1" customWidth="1"/>
    <col min="9485" max="9485" width="3.85546875" style="1" customWidth="1"/>
    <col min="9486" max="9728" width="11.42578125" style="1"/>
    <col min="9729" max="9729" width="25.5703125" style="1" customWidth="1"/>
    <col min="9730" max="9730" width="22" style="1" customWidth="1"/>
    <col min="9731" max="9731" width="21.140625" style="1" customWidth="1"/>
    <col min="9732" max="9732" width="15" style="1" customWidth="1"/>
    <col min="9733" max="9734" width="19.140625" style="1" customWidth="1"/>
    <col min="9735" max="9735" width="11.7109375" style="1" customWidth="1"/>
    <col min="9736" max="9736" width="14.85546875" style="1" customWidth="1"/>
    <col min="9737" max="9737" width="14.28515625" style="1" customWidth="1"/>
    <col min="9738" max="9738" width="10" style="1" customWidth="1"/>
    <col min="9739" max="9739" width="19.140625" style="1" customWidth="1"/>
    <col min="9740" max="9740" width="17.7109375" style="1" customWidth="1"/>
    <col min="9741" max="9741" width="3.85546875" style="1" customWidth="1"/>
    <col min="9742" max="9984" width="11.42578125" style="1"/>
    <col min="9985" max="9985" width="25.5703125" style="1" customWidth="1"/>
    <col min="9986" max="9986" width="22" style="1" customWidth="1"/>
    <col min="9987" max="9987" width="21.140625" style="1" customWidth="1"/>
    <col min="9988" max="9988" width="15" style="1" customWidth="1"/>
    <col min="9989" max="9990" width="19.140625" style="1" customWidth="1"/>
    <col min="9991" max="9991" width="11.7109375" style="1" customWidth="1"/>
    <col min="9992" max="9992" width="14.85546875" style="1" customWidth="1"/>
    <col min="9993" max="9993" width="14.28515625" style="1" customWidth="1"/>
    <col min="9994" max="9994" width="10" style="1" customWidth="1"/>
    <col min="9995" max="9995" width="19.140625" style="1" customWidth="1"/>
    <col min="9996" max="9996" width="17.7109375" style="1" customWidth="1"/>
    <col min="9997" max="9997" width="3.85546875" style="1" customWidth="1"/>
    <col min="9998" max="10240" width="11.42578125" style="1"/>
    <col min="10241" max="10241" width="25.5703125" style="1" customWidth="1"/>
    <col min="10242" max="10242" width="22" style="1" customWidth="1"/>
    <col min="10243" max="10243" width="21.140625" style="1" customWidth="1"/>
    <col min="10244" max="10244" width="15" style="1" customWidth="1"/>
    <col min="10245" max="10246" width="19.140625" style="1" customWidth="1"/>
    <col min="10247" max="10247" width="11.7109375" style="1" customWidth="1"/>
    <col min="10248" max="10248" width="14.85546875" style="1" customWidth="1"/>
    <col min="10249" max="10249" width="14.28515625" style="1" customWidth="1"/>
    <col min="10250" max="10250" width="10" style="1" customWidth="1"/>
    <col min="10251" max="10251" width="19.140625" style="1" customWidth="1"/>
    <col min="10252" max="10252" width="17.7109375" style="1" customWidth="1"/>
    <col min="10253" max="10253" width="3.85546875" style="1" customWidth="1"/>
    <col min="10254" max="10496" width="11.42578125" style="1"/>
    <col min="10497" max="10497" width="25.5703125" style="1" customWidth="1"/>
    <col min="10498" max="10498" width="22" style="1" customWidth="1"/>
    <col min="10499" max="10499" width="21.140625" style="1" customWidth="1"/>
    <col min="10500" max="10500" width="15" style="1" customWidth="1"/>
    <col min="10501" max="10502" width="19.140625" style="1" customWidth="1"/>
    <col min="10503" max="10503" width="11.7109375" style="1" customWidth="1"/>
    <col min="10504" max="10504" width="14.85546875" style="1" customWidth="1"/>
    <col min="10505" max="10505" width="14.28515625" style="1" customWidth="1"/>
    <col min="10506" max="10506" width="10" style="1" customWidth="1"/>
    <col min="10507" max="10507" width="19.140625" style="1" customWidth="1"/>
    <col min="10508" max="10508" width="17.7109375" style="1" customWidth="1"/>
    <col min="10509" max="10509" width="3.85546875" style="1" customWidth="1"/>
    <col min="10510" max="10752" width="11.42578125" style="1"/>
    <col min="10753" max="10753" width="25.5703125" style="1" customWidth="1"/>
    <col min="10754" max="10754" width="22" style="1" customWidth="1"/>
    <col min="10755" max="10755" width="21.140625" style="1" customWidth="1"/>
    <col min="10756" max="10756" width="15" style="1" customWidth="1"/>
    <col min="10757" max="10758" width="19.140625" style="1" customWidth="1"/>
    <col min="10759" max="10759" width="11.7109375" style="1" customWidth="1"/>
    <col min="10760" max="10760" width="14.85546875" style="1" customWidth="1"/>
    <col min="10761" max="10761" width="14.28515625" style="1" customWidth="1"/>
    <col min="10762" max="10762" width="10" style="1" customWidth="1"/>
    <col min="10763" max="10763" width="19.140625" style="1" customWidth="1"/>
    <col min="10764" max="10764" width="17.7109375" style="1" customWidth="1"/>
    <col min="10765" max="10765" width="3.85546875" style="1" customWidth="1"/>
    <col min="10766" max="11008" width="11.42578125" style="1"/>
    <col min="11009" max="11009" width="25.5703125" style="1" customWidth="1"/>
    <col min="11010" max="11010" width="22" style="1" customWidth="1"/>
    <col min="11011" max="11011" width="21.140625" style="1" customWidth="1"/>
    <col min="11012" max="11012" width="15" style="1" customWidth="1"/>
    <col min="11013" max="11014" width="19.140625" style="1" customWidth="1"/>
    <col min="11015" max="11015" width="11.7109375" style="1" customWidth="1"/>
    <col min="11016" max="11016" width="14.85546875" style="1" customWidth="1"/>
    <col min="11017" max="11017" width="14.28515625" style="1" customWidth="1"/>
    <col min="11018" max="11018" width="10" style="1" customWidth="1"/>
    <col min="11019" max="11019" width="19.140625" style="1" customWidth="1"/>
    <col min="11020" max="11020" width="17.7109375" style="1" customWidth="1"/>
    <col min="11021" max="11021" width="3.85546875" style="1" customWidth="1"/>
    <col min="11022" max="11264" width="11.42578125" style="1"/>
    <col min="11265" max="11265" width="25.5703125" style="1" customWidth="1"/>
    <col min="11266" max="11266" width="22" style="1" customWidth="1"/>
    <col min="11267" max="11267" width="21.140625" style="1" customWidth="1"/>
    <col min="11268" max="11268" width="15" style="1" customWidth="1"/>
    <col min="11269" max="11270" width="19.140625" style="1" customWidth="1"/>
    <col min="11271" max="11271" width="11.7109375" style="1" customWidth="1"/>
    <col min="11272" max="11272" width="14.85546875" style="1" customWidth="1"/>
    <col min="11273" max="11273" width="14.28515625" style="1" customWidth="1"/>
    <col min="11274" max="11274" width="10" style="1" customWidth="1"/>
    <col min="11275" max="11275" width="19.140625" style="1" customWidth="1"/>
    <col min="11276" max="11276" width="17.7109375" style="1" customWidth="1"/>
    <col min="11277" max="11277" width="3.85546875" style="1" customWidth="1"/>
    <col min="11278" max="11520" width="11.42578125" style="1"/>
    <col min="11521" max="11521" width="25.5703125" style="1" customWidth="1"/>
    <col min="11522" max="11522" width="22" style="1" customWidth="1"/>
    <col min="11523" max="11523" width="21.140625" style="1" customWidth="1"/>
    <col min="11524" max="11524" width="15" style="1" customWidth="1"/>
    <col min="11525" max="11526" width="19.140625" style="1" customWidth="1"/>
    <col min="11527" max="11527" width="11.7109375" style="1" customWidth="1"/>
    <col min="11528" max="11528" width="14.85546875" style="1" customWidth="1"/>
    <col min="11529" max="11529" width="14.28515625" style="1" customWidth="1"/>
    <col min="11530" max="11530" width="10" style="1" customWidth="1"/>
    <col min="11531" max="11531" width="19.140625" style="1" customWidth="1"/>
    <col min="11532" max="11532" width="17.7109375" style="1" customWidth="1"/>
    <col min="11533" max="11533" width="3.85546875" style="1" customWidth="1"/>
    <col min="11534" max="11776" width="11.42578125" style="1"/>
    <col min="11777" max="11777" width="25.5703125" style="1" customWidth="1"/>
    <col min="11778" max="11778" width="22" style="1" customWidth="1"/>
    <col min="11779" max="11779" width="21.140625" style="1" customWidth="1"/>
    <col min="11780" max="11780" width="15" style="1" customWidth="1"/>
    <col min="11781" max="11782" width="19.140625" style="1" customWidth="1"/>
    <col min="11783" max="11783" width="11.7109375" style="1" customWidth="1"/>
    <col min="11784" max="11784" width="14.85546875" style="1" customWidth="1"/>
    <col min="11785" max="11785" width="14.28515625" style="1" customWidth="1"/>
    <col min="11786" max="11786" width="10" style="1" customWidth="1"/>
    <col min="11787" max="11787" width="19.140625" style="1" customWidth="1"/>
    <col min="11788" max="11788" width="17.7109375" style="1" customWidth="1"/>
    <col min="11789" max="11789" width="3.85546875" style="1" customWidth="1"/>
    <col min="11790" max="12032" width="11.42578125" style="1"/>
    <col min="12033" max="12033" width="25.5703125" style="1" customWidth="1"/>
    <col min="12034" max="12034" width="22" style="1" customWidth="1"/>
    <col min="12035" max="12035" width="21.140625" style="1" customWidth="1"/>
    <col min="12036" max="12036" width="15" style="1" customWidth="1"/>
    <col min="12037" max="12038" width="19.140625" style="1" customWidth="1"/>
    <col min="12039" max="12039" width="11.7109375" style="1" customWidth="1"/>
    <col min="12040" max="12040" width="14.85546875" style="1" customWidth="1"/>
    <col min="12041" max="12041" width="14.28515625" style="1" customWidth="1"/>
    <col min="12042" max="12042" width="10" style="1" customWidth="1"/>
    <col min="12043" max="12043" width="19.140625" style="1" customWidth="1"/>
    <col min="12044" max="12044" width="17.7109375" style="1" customWidth="1"/>
    <col min="12045" max="12045" width="3.85546875" style="1" customWidth="1"/>
    <col min="12046" max="12288" width="11.42578125" style="1"/>
    <col min="12289" max="12289" width="25.5703125" style="1" customWidth="1"/>
    <col min="12290" max="12290" width="22" style="1" customWidth="1"/>
    <col min="12291" max="12291" width="21.140625" style="1" customWidth="1"/>
    <col min="12292" max="12292" width="15" style="1" customWidth="1"/>
    <col min="12293" max="12294" width="19.140625" style="1" customWidth="1"/>
    <col min="12295" max="12295" width="11.7109375" style="1" customWidth="1"/>
    <col min="12296" max="12296" width="14.85546875" style="1" customWidth="1"/>
    <col min="12297" max="12297" width="14.28515625" style="1" customWidth="1"/>
    <col min="12298" max="12298" width="10" style="1" customWidth="1"/>
    <col min="12299" max="12299" width="19.140625" style="1" customWidth="1"/>
    <col min="12300" max="12300" width="17.7109375" style="1" customWidth="1"/>
    <col min="12301" max="12301" width="3.85546875" style="1" customWidth="1"/>
    <col min="12302" max="12544" width="11.42578125" style="1"/>
    <col min="12545" max="12545" width="25.5703125" style="1" customWidth="1"/>
    <col min="12546" max="12546" width="22" style="1" customWidth="1"/>
    <col min="12547" max="12547" width="21.140625" style="1" customWidth="1"/>
    <col min="12548" max="12548" width="15" style="1" customWidth="1"/>
    <col min="12549" max="12550" width="19.140625" style="1" customWidth="1"/>
    <col min="12551" max="12551" width="11.7109375" style="1" customWidth="1"/>
    <col min="12552" max="12552" width="14.85546875" style="1" customWidth="1"/>
    <col min="12553" max="12553" width="14.28515625" style="1" customWidth="1"/>
    <col min="12554" max="12554" width="10" style="1" customWidth="1"/>
    <col min="12555" max="12555" width="19.140625" style="1" customWidth="1"/>
    <col min="12556" max="12556" width="17.7109375" style="1" customWidth="1"/>
    <col min="12557" max="12557" width="3.85546875" style="1" customWidth="1"/>
    <col min="12558" max="12800" width="11.42578125" style="1"/>
    <col min="12801" max="12801" width="25.5703125" style="1" customWidth="1"/>
    <col min="12802" max="12802" width="22" style="1" customWidth="1"/>
    <col min="12803" max="12803" width="21.140625" style="1" customWidth="1"/>
    <col min="12804" max="12804" width="15" style="1" customWidth="1"/>
    <col min="12805" max="12806" width="19.140625" style="1" customWidth="1"/>
    <col min="12807" max="12807" width="11.7109375" style="1" customWidth="1"/>
    <col min="12808" max="12808" width="14.85546875" style="1" customWidth="1"/>
    <col min="12809" max="12809" width="14.28515625" style="1" customWidth="1"/>
    <col min="12810" max="12810" width="10" style="1" customWidth="1"/>
    <col min="12811" max="12811" width="19.140625" style="1" customWidth="1"/>
    <col min="12812" max="12812" width="17.7109375" style="1" customWidth="1"/>
    <col min="12813" max="12813" width="3.85546875" style="1" customWidth="1"/>
    <col min="12814" max="13056" width="11.42578125" style="1"/>
    <col min="13057" max="13057" width="25.5703125" style="1" customWidth="1"/>
    <col min="13058" max="13058" width="22" style="1" customWidth="1"/>
    <col min="13059" max="13059" width="21.140625" style="1" customWidth="1"/>
    <col min="13060" max="13060" width="15" style="1" customWidth="1"/>
    <col min="13061" max="13062" width="19.140625" style="1" customWidth="1"/>
    <col min="13063" max="13063" width="11.7109375" style="1" customWidth="1"/>
    <col min="13064" max="13064" width="14.85546875" style="1" customWidth="1"/>
    <col min="13065" max="13065" width="14.28515625" style="1" customWidth="1"/>
    <col min="13066" max="13066" width="10" style="1" customWidth="1"/>
    <col min="13067" max="13067" width="19.140625" style="1" customWidth="1"/>
    <col min="13068" max="13068" width="17.7109375" style="1" customWidth="1"/>
    <col min="13069" max="13069" width="3.85546875" style="1" customWidth="1"/>
    <col min="13070" max="13312" width="11.42578125" style="1"/>
    <col min="13313" max="13313" width="25.5703125" style="1" customWidth="1"/>
    <col min="13314" max="13314" width="22" style="1" customWidth="1"/>
    <col min="13315" max="13315" width="21.140625" style="1" customWidth="1"/>
    <col min="13316" max="13316" width="15" style="1" customWidth="1"/>
    <col min="13317" max="13318" width="19.140625" style="1" customWidth="1"/>
    <col min="13319" max="13319" width="11.7109375" style="1" customWidth="1"/>
    <col min="13320" max="13320" width="14.85546875" style="1" customWidth="1"/>
    <col min="13321" max="13321" width="14.28515625" style="1" customWidth="1"/>
    <col min="13322" max="13322" width="10" style="1" customWidth="1"/>
    <col min="13323" max="13323" width="19.140625" style="1" customWidth="1"/>
    <col min="13324" max="13324" width="17.7109375" style="1" customWidth="1"/>
    <col min="13325" max="13325" width="3.85546875" style="1" customWidth="1"/>
    <col min="13326" max="13568" width="11.42578125" style="1"/>
    <col min="13569" max="13569" width="25.5703125" style="1" customWidth="1"/>
    <col min="13570" max="13570" width="22" style="1" customWidth="1"/>
    <col min="13571" max="13571" width="21.140625" style="1" customWidth="1"/>
    <col min="13572" max="13572" width="15" style="1" customWidth="1"/>
    <col min="13573" max="13574" width="19.140625" style="1" customWidth="1"/>
    <col min="13575" max="13575" width="11.7109375" style="1" customWidth="1"/>
    <col min="13576" max="13576" width="14.85546875" style="1" customWidth="1"/>
    <col min="13577" max="13577" width="14.28515625" style="1" customWidth="1"/>
    <col min="13578" max="13578" width="10" style="1" customWidth="1"/>
    <col min="13579" max="13579" width="19.140625" style="1" customWidth="1"/>
    <col min="13580" max="13580" width="17.7109375" style="1" customWidth="1"/>
    <col min="13581" max="13581" width="3.85546875" style="1" customWidth="1"/>
    <col min="13582" max="13824" width="11.42578125" style="1"/>
    <col min="13825" max="13825" width="25.5703125" style="1" customWidth="1"/>
    <col min="13826" max="13826" width="22" style="1" customWidth="1"/>
    <col min="13827" max="13827" width="21.140625" style="1" customWidth="1"/>
    <col min="13828" max="13828" width="15" style="1" customWidth="1"/>
    <col min="13829" max="13830" width="19.140625" style="1" customWidth="1"/>
    <col min="13831" max="13831" width="11.7109375" style="1" customWidth="1"/>
    <col min="13832" max="13832" width="14.85546875" style="1" customWidth="1"/>
    <col min="13833" max="13833" width="14.28515625" style="1" customWidth="1"/>
    <col min="13834" max="13834" width="10" style="1" customWidth="1"/>
    <col min="13835" max="13835" width="19.140625" style="1" customWidth="1"/>
    <col min="13836" max="13836" width="17.7109375" style="1" customWidth="1"/>
    <col min="13837" max="13837" width="3.85546875" style="1" customWidth="1"/>
    <col min="13838" max="14080" width="11.42578125" style="1"/>
    <col min="14081" max="14081" width="25.5703125" style="1" customWidth="1"/>
    <col min="14082" max="14082" width="22" style="1" customWidth="1"/>
    <col min="14083" max="14083" width="21.140625" style="1" customWidth="1"/>
    <col min="14084" max="14084" width="15" style="1" customWidth="1"/>
    <col min="14085" max="14086" width="19.140625" style="1" customWidth="1"/>
    <col min="14087" max="14087" width="11.7109375" style="1" customWidth="1"/>
    <col min="14088" max="14088" width="14.85546875" style="1" customWidth="1"/>
    <col min="14089" max="14089" width="14.28515625" style="1" customWidth="1"/>
    <col min="14090" max="14090" width="10" style="1" customWidth="1"/>
    <col min="14091" max="14091" width="19.140625" style="1" customWidth="1"/>
    <col min="14092" max="14092" width="17.7109375" style="1" customWidth="1"/>
    <col min="14093" max="14093" width="3.85546875" style="1" customWidth="1"/>
    <col min="14094" max="14336" width="11.42578125" style="1"/>
    <col min="14337" max="14337" width="25.5703125" style="1" customWidth="1"/>
    <col min="14338" max="14338" width="22" style="1" customWidth="1"/>
    <col min="14339" max="14339" width="21.140625" style="1" customWidth="1"/>
    <col min="14340" max="14340" width="15" style="1" customWidth="1"/>
    <col min="14341" max="14342" width="19.140625" style="1" customWidth="1"/>
    <col min="14343" max="14343" width="11.7109375" style="1" customWidth="1"/>
    <col min="14344" max="14344" width="14.85546875" style="1" customWidth="1"/>
    <col min="14345" max="14345" width="14.28515625" style="1" customWidth="1"/>
    <col min="14346" max="14346" width="10" style="1" customWidth="1"/>
    <col min="14347" max="14347" width="19.140625" style="1" customWidth="1"/>
    <col min="14348" max="14348" width="17.7109375" style="1" customWidth="1"/>
    <col min="14349" max="14349" width="3.85546875" style="1" customWidth="1"/>
    <col min="14350" max="14592" width="11.42578125" style="1"/>
    <col min="14593" max="14593" width="25.5703125" style="1" customWidth="1"/>
    <col min="14594" max="14594" width="22" style="1" customWidth="1"/>
    <col min="14595" max="14595" width="21.140625" style="1" customWidth="1"/>
    <col min="14596" max="14596" width="15" style="1" customWidth="1"/>
    <col min="14597" max="14598" width="19.140625" style="1" customWidth="1"/>
    <col min="14599" max="14599" width="11.7109375" style="1" customWidth="1"/>
    <col min="14600" max="14600" width="14.85546875" style="1" customWidth="1"/>
    <col min="14601" max="14601" width="14.28515625" style="1" customWidth="1"/>
    <col min="14602" max="14602" width="10" style="1" customWidth="1"/>
    <col min="14603" max="14603" width="19.140625" style="1" customWidth="1"/>
    <col min="14604" max="14604" width="17.7109375" style="1" customWidth="1"/>
    <col min="14605" max="14605" width="3.85546875" style="1" customWidth="1"/>
    <col min="14606" max="14848" width="11.42578125" style="1"/>
    <col min="14849" max="14849" width="25.5703125" style="1" customWidth="1"/>
    <col min="14850" max="14850" width="22" style="1" customWidth="1"/>
    <col min="14851" max="14851" width="21.140625" style="1" customWidth="1"/>
    <col min="14852" max="14852" width="15" style="1" customWidth="1"/>
    <col min="14853" max="14854" width="19.140625" style="1" customWidth="1"/>
    <col min="14855" max="14855" width="11.7109375" style="1" customWidth="1"/>
    <col min="14856" max="14856" width="14.85546875" style="1" customWidth="1"/>
    <col min="14857" max="14857" width="14.28515625" style="1" customWidth="1"/>
    <col min="14858" max="14858" width="10" style="1" customWidth="1"/>
    <col min="14859" max="14859" width="19.140625" style="1" customWidth="1"/>
    <col min="14860" max="14860" width="17.7109375" style="1" customWidth="1"/>
    <col min="14861" max="14861" width="3.85546875" style="1" customWidth="1"/>
    <col min="14862" max="15104" width="11.42578125" style="1"/>
    <col min="15105" max="15105" width="25.5703125" style="1" customWidth="1"/>
    <col min="15106" max="15106" width="22" style="1" customWidth="1"/>
    <col min="15107" max="15107" width="21.140625" style="1" customWidth="1"/>
    <col min="15108" max="15108" width="15" style="1" customWidth="1"/>
    <col min="15109" max="15110" width="19.140625" style="1" customWidth="1"/>
    <col min="15111" max="15111" width="11.7109375" style="1" customWidth="1"/>
    <col min="15112" max="15112" width="14.85546875" style="1" customWidth="1"/>
    <col min="15113" max="15113" width="14.28515625" style="1" customWidth="1"/>
    <col min="15114" max="15114" width="10" style="1" customWidth="1"/>
    <col min="15115" max="15115" width="19.140625" style="1" customWidth="1"/>
    <col min="15116" max="15116" width="17.7109375" style="1" customWidth="1"/>
    <col min="15117" max="15117" width="3.85546875" style="1" customWidth="1"/>
    <col min="15118" max="15360" width="11.42578125" style="1"/>
    <col min="15361" max="15361" width="25.5703125" style="1" customWidth="1"/>
    <col min="15362" max="15362" width="22" style="1" customWidth="1"/>
    <col min="15363" max="15363" width="21.140625" style="1" customWidth="1"/>
    <col min="15364" max="15364" width="15" style="1" customWidth="1"/>
    <col min="15365" max="15366" width="19.140625" style="1" customWidth="1"/>
    <col min="15367" max="15367" width="11.7109375" style="1" customWidth="1"/>
    <col min="15368" max="15368" width="14.85546875" style="1" customWidth="1"/>
    <col min="15369" max="15369" width="14.28515625" style="1" customWidth="1"/>
    <col min="15370" max="15370" width="10" style="1" customWidth="1"/>
    <col min="15371" max="15371" width="19.140625" style="1" customWidth="1"/>
    <col min="15372" max="15372" width="17.7109375" style="1" customWidth="1"/>
    <col min="15373" max="15373" width="3.85546875" style="1" customWidth="1"/>
    <col min="15374" max="15616" width="11.42578125" style="1"/>
    <col min="15617" max="15617" width="25.5703125" style="1" customWidth="1"/>
    <col min="15618" max="15618" width="22" style="1" customWidth="1"/>
    <col min="15619" max="15619" width="21.140625" style="1" customWidth="1"/>
    <col min="15620" max="15620" width="15" style="1" customWidth="1"/>
    <col min="15621" max="15622" width="19.140625" style="1" customWidth="1"/>
    <col min="15623" max="15623" width="11.7109375" style="1" customWidth="1"/>
    <col min="15624" max="15624" width="14.85546875" style="1" customWidth="1"/>
    <col min="15625" max="15625" width="14.28515625" style="1" customWidth="1"/>
    <col min="15626" max="15626" width="10" style="1" customWidth="1"/>
    <col min="15627" max="15627" width="19.140625" style="1" customWidth="1"/>
    <col min="15628" max="15628" width="17.7109375" style="1" customWidth="1"/>
    <col min="15629" max="15629" width="3.85546875" style="1" customWidth="1"/>
    <col min="15630" max="15872" width="11.42578125" style="1"/>
    <col min="15873" max="15873" width="25.5703125" style="1" customWidth="1"/>
    <col min="15874" max="15874" width="22" style="1" customWidth="1"/>
    <col min="15875" max="15875" width="21.140625" style="1" customWidth="1"/>
    <col min="15876" max="15876" width="15" style="1" customWidth="1"/>
    <col min="15877" max="15878" width="19.140625" style="1" customWidth="1"/>
    <col min="15879" max="15879" width="11.7109375" style="1" customWidth="1"/>
    <col min="15880" max="15880" width="14.85546875" style="1" customWidth="1"/>
    <col min="15881" max="15881" width="14.28515625" style="1" customWidth="1"/>
    <col min="15882" max="15882" width="10" style="1" customWidth="1"/>
    <col min="15883" max="15883" width="19.140625" style="1" customWidth="1"/>
    <col min="15884" max="15884" width="17.7109375" style="1" customWidth="1"/>
    <col min="15885" max="15885" width="3.85546875" style="1" customWidth="1"/>
    <col min="15886" max="16128" width="11.42578125" style="1"/>
    <col min="16129" max="16129" width="25.5703125" style="1" customWidth="1"/>
    <col min="16130" max="16130" width="22" style="1" customWidth="1"/>
    <col min="16131" max="16131" width="21.140625" style="1" customWidth="1"/>
    <col min="16132" max="16132" width="15" style="1" customWidth="1"/>
    <col min="16133" max="16134" width="19.140625" style="1" customWidth="1"/>
    <col min="16135" max="16135" width="11.7109375" style="1" customWidth="1"/>
    <col min="16136" max="16136" width="14.85546875" style="1" customWidth="1"/>
    <col min="16137" max="16137" width="14.28515625" style="1" customWidth="1"/>
    <col min="16138" max="16138" width="10" style="1" customWidth="1"/>
    <col min="16139" max="16139" width="19.140625" style="1" customWidth="1"/>
    <col min="16140" max="16140" width="17.7109375" style="1" customWidth="1"/>
    <col min="16141" max="16141" width="3.85546875" style="1" customWidth="1"/>
    <col min="16142" max="16384" width="11.42578125" style="1"/>
  </cols>
  <sheetData>
    <row r="1" spans="1:13" ht="42" customHeight="1" x14ac:dyDescent="0.2">
      <c r="A1" s="917"/>
      <c r="B1" s="918"/>
      <c r="C1" s="918"/>
      <c r="D1" s="918"/>
      <c r="E1" s="918"/>
      <c r="F1" s="918"/>
      <c r="G1" s="918"/>
      <c r="H1" s="918"/>
      <c r="I1" s="918"/>
      <c r="J1" s="918"/>
      <c r="K1" s="918"/>
      <c r="L1" s="918"/>
      <c r="M1" s="919"/>
    </row>
    <row r="2" spans="1:13" x14ac:dyDescent="0.2">
      <c r="A2" s="920"/>
      <c r="B2" s="921"/>
      <c r="C2" s="921"/>
      <c r="D2" s="921"/>
      <c r="E2" s="921"/>
      <c r="F2" s="921"/>
      <c r="G2" s="921"/>
      <c r="H2" s="921"/>
      <c r="I2" s="921"/>
      <c r="J2" s="921"/>
      <c r="K2" s="921"/>
      <c r="L2" s="921"/>
      <c r="M2" s="922"/>
    </row>
    <row r="3" spans="1:13" ht="13.5" thickBot="1" x14ac:dyDescent="0.25">
      <c r="A3" s="923"/>
      <c r="B3" s="924"/>
      <c r="C3" s="924"/>
      <c r="D3" s="924"/>
      <c r="E3" s="924"/>
      <c r="F3" s="924"/>
      <c r="G3" s="924"/>
      <c r="H3" s="924"/>
      <c r="I3" s="924"/>
      <c r="J3" s="924"/>
      <c r="K3" s="924"/>
      <c r="L3" s="924"/>
      <c r="M3" s="925"/>
    </row>
    <row r="4" spans="1:13" ht="12.75" customHeight="1" x14ac:dyDescent="0.2">
      <c r="A4" s="926" t="s">
        <v>0</v>
      </c>
      <c r="B4" s="926"/>
      <c r="C4" s="926"/>
      <c r="D4" s="926"/>
      <c r="E4" s="926"/>
      <c r="F4" s="926"/>
      <c r="G4" s="926"/>
      <c r="H4" s="926"/>
      <c r="I4" s="926"/>
      <c r="J4" s="926"/>
      <c r="K4" s="926"/>
      <c r="L4" s="926"/>
      <c r="M4" s="926"/>
    </row>
    <row r="5" spans="1:13" ht="13.5" thickBot="1" x14ac:dyDescent="0.25">
      <c r="A5" s="926"/>
      <c r="B5" s="941"/>
      <c r="C5" s="941"/>
      <c r="D5" s="941"/>
      <c r="E5" s="941"/>
      <c r="F5" s="941"/>
      <c r="G5" s="941"/>
      <c r="H5" s="941"/>
      <c r="I5" s="941"/>
      <c r="J5" s="941"/>
      <c r="K5" s="941"/>
      <c r="L5" s="941"/>
      <c r="M5" s="941"/>
    </row>
    <row r="6" spans="1:13" ht="25.5" customHeight="1" x14ac:dyDescent="0.2">
      <c r="A6" s="927" t="s">
        <v>1</v>
      </c>
      <c r="B6" s="929" t="s">
        <v>2</v>
      </c>
      <c r="C6" s="929" t="s">
        <v>3</v>
      </c>
      <c r="D6" s="929" t="s">
        <v>4</v>
      </c>
      <c r="E6" s="931" t="s">
        <v>5</v>
      </c>
      <c r="F6" s="931" t="s">
        <v>6</v>
      </c>
      <c r="G6" s="933" t="s">
        <v>7</v>
      </c>
      <c r="H6" s="934"/>
      <c r="I6" s="931" t="s">
        <v>8</v>
      </c>
      <c r="J6" s="931" t="s">
        <v>9</v>
      </c>
      <c r="K6" s="935" t="s">
        <v>10</v>
      </c>
      <c r="L6" s="937" t="s">
        <v>11</v>
      </c>
      <c r="M6" s="938"/>
    </row>
    <row r="7" spans="1:13" ht="39" thickBot="1" x14ac:dyDescent="0.25">
      <c r="A7" s="928"/>
      <c r="B7" s="930"/>
      <c r="C7" s="930"/>
      <c r="D7" s="930"/>
      <c r="E7" s="932"/>
      <c r="F7" s="932"/>
      <c r="G7" s="38" t="s">
        <v>12</v>
      </c>
      <c r="H7" s="38" t="s">
        <v>13</v>
      </c>
      <c r="I7" s="932"/>
      <c r="J7" s="942"/>
      <c r="K7" s="943"/>
      <c r="L7" s="944"/>
      <c r="M7" s="945"/>
    </row>
    <row r="8" spans="1:13" ht="106.5" customHeight="1" x14ac:dyDescent="0.2">
      <c r="A8" s="957" t="s">
        <v>122</v>
      </c>
      <c r="B8" s="958" t="s">
        <v>123</v>
      </c>
      <c r="C8" s="2" t="str">
        <f>'[1]2° Seguimiento  '!C9</f>
        <v xml:space="preserve">1.- Solicitar a interventoría de los proyectos, informes períodicos sobre avances y dificultades que se presentan en las obras, según cronogramas. </v>
      </c>
      <c r="D8" s="959" t="s">
        <v>124</v>
      </c>
      <c r="E8" s="40" t="s">
        <v>125</v>
      </c>
      <c r="F8" s="40" t="s">
        <v>126</v>
      </c>
      <c r="G8" s="41">
        <v>42737</v>
      </c>
      <c r="H8" s="41">
        <v>43098</v>
      </c>
      <c r="I8" s="41">
        <v>42979</v>
      </c>
      <c r="J8" s="961">
        <v>0.92</v>
      </c>
      <c r="K8" s="957" t="s">
        <v>127</v>
      </c>
      <c r="L8" s="952" t="s">
        <v>128</v>
      </c>
      <c r="M8" s="952"/>
    </row>
    <row r="9" spans="1:13" s="12" customFormat="1" ht="75" customHeight="1" x14ac:dyDescent="0.2">
      <c r="A9" s="957"/>
      <c r="B9" s="954"/>
      <c r="C9" s="7" t="str">
        <f>'[1]2° Seguimiento  '!C10</f>
        <v xml:space="preserve">2.- Participar en los Comité de obras del centro, para realizar seguimiento y control. </v>
      </c>
      <c r="D9" s="960"/>
      <c r="E9" s="42" t="s">
        <v>129</v>
      </c>
      <c r="F9" s="42" t="s">
        <v>130</v>
      </c>
      <c r="G9" s="41">
        <v>42737</v>
      </c>
      <c r="H9" s="41">
        <v>43098</v>
      </c>
      <c r="I9" s="41">
        <v>42979</v>
      </c>
      <c r="J9" s="962"/>
      <c r="K9" s="957"/>
      <c r="L9" s="952"/>
      <c r="M9" s="952"/>
    </row>
    <row r="10" spans="1:13" s="12" customFormat="1" ht="101.25" customHeight="1" x14ac:dyDescent="0.2">
      <c r="A10" s="957"/>
      <c r="B10" s="953" t="s">
        <v>131</v>
      </c>
      <c r="C10" s="13" t="str">
        <f>'[1]2° Seguimiento  '!C11</f>
        <v>1.- Planificar y definir cronograms para la ejecución del programa de capacitación.</v>
      </c>
      <c r="D10" s="43" t="s">
        <v>132</v>
      </c>
      <c r="E10" s="955" t="s">
        <v>133</v>
      </c>
      <c r="F10" s="946" t="s">
        <v>134</v>
      </c>
      <c r="G10" s="41">
        <v>42737</v>
      </c>
      <c r="H10" s="41">
        <v>43098</v>
      </c>
      <c r="I10" s="41">
        <v>42979</v>
      </c>
      <c r="J10" s="962"/>
      <c r="K10" s="957" t="s">
        <v>135</v>
      </c>
      <c r="L10" s="952" t="s">
        <v>128</v>
      </c>
      <c r="M10" s="952"/>
    </row>
    <row r="11" spans="1:13" s="12" customFormat="1" ht="73.5" customHeight="1" x14ac:dyDescent="0.2">
      <c r="A11" s="957"/>
      <c r="B11" s="954"/>
      <c r="C11" s="7" t="str">
        <f>'[1]2° Seguimiento  '!C12</f>
        <v>2.- Realizar seguimiento y control periódico al cumplimiento de las metas</v>
      </c>
      <c r="D11" s="8" t="s">
        <v>136</v>
      </c>
      <c r="E11" s="956"/>
      <c r="F11" s="947"/>
      <c r="G11" s="41">
        <v>42737</v>
      </c>
      <c r="H11" s="41">
        <v>43098</v>
      </c>
      <c r="I11" s="41">
        <v>42979</v>
      </c>
      <c r="J11" s="962"/>
      <c r="K11" s="957"/>
      <c r="L11" s="952"/>
      <c r="M11" s="952"/>
    </row>
    <row r="12" spans="1:13" s="12" customFormat="1" ht="63.75" customHeight="1" x14ac:dyDescent="0.2">
      <c r="A12" s="957"/>
      <c r="B12" s="953" t="s">
        <v>137</v>
      </c>
      <c r="C12" s="7" t="str">
        <f>'[1]2° Seguimiento  '!C13</f>
        <v>1.- Planificar programación de visitas, según disposición de logística y personal</v>
      </c>
      <c r="D12" s="8" t="s">
        <v>138</v>
      </c>
      <c r="E12" s="44" t="s">
        <v>139</v>
      </c>
      <c r="F12" s="3" t="s">
        <v>140</v>
      </c>
      <c r="G12" s="41">
        <v>42737</v>
      </c>
      <c r="H12" s="41">
        <v>43098</v>
      </c>
      <c r="I12" s="41">
        <v>42979</v>
      </c>
      <c r="J12" s="962"/>
      <c r="K12" s="957" t="s">
        <v>141</v>
      </c>
      <c r="L12" s="952" t="s">
        <v>142</v>
      </c>
      <c r="M12" s="952"/>
    </row>
    <row r="13" spans="1:13" s="12" customFormat="1" ht="51" x14ac:dyDescent="0.2">
      <c r="A13" s="957"/>
      <c r="B13" s="954"/>
      <c r="C13" s="17" t="str">
        <f>'[1]2° Seguimiento  '!C14</f>
        <v>2.- Realizar seguimiento y control periódico al cumplimiento de las metas</v>
      </c>
      <c r="D13" s="8" t="s">
        <v>143</v>
      </c>
      <c r="E13" s="44" t="s">
        <v>144</v>
      </c>
      <c r="F13" s="44" t="s">
        <v>145</v>
      </c>
      <c r="G13" s="41">
        <v>42737</v>
      </c>
      <c r="H13" s="41">
        <v>43098</v>
      </c>
      <c r="I13" s="41">
        <v>42979</v>
      </c>
      <c r="J13" s="963"/>
      <c r="K13" s="957"/>
      <c r="L13" s="952"/>
      <c r="M13" s="952"/>
    </row>
    <row r="14" spans="1:13" s="12" customFormat="1" ht="70.5" customHeight="1" x14ac:dyDescent="0.2">
      <c r="A14" s="946" t="s">
        <v>146</v>
      </c>
      <c r="B14" s="45" t="s">
        <v>147</v>
      </c>
      <c r="C14" s="17" t="str">
        <f>'[1]2° Seguimiento  '!C15</f>
        <v xml:space="preserve">1.- Realizar seguimiento y coadyuvar a la expedidicón del acto administrativo. </v>
      </c>
      <c r="D14" s="946" t="s">
        <v>148</v>
      </c>
      <c r="E14" s="44" t="s">
        <v>149</v>
      </c>
      <c r="F14" s="8" t="s">
        <v>150</v>
      </c>
      <c r="G14" s="41">
        <v>42737</v>
      </c>
      <c r="H14" s="41">
        <v>43098</v>
      </c>
      <c r="I14" s="41">
        <v>42979</v>
      </c>
      <c r="J14" s="969">
        <v>0</v>
      </c>
      <c r="K14" s="946" t="s">
        <v>151</v>
      </c>
      <c r="L14" s="948" t="s">
        <v>152</v>
      </c>
      <c r="M14" s="949"/>
    </row>
    <row r="15" spans="1:13" s="12" customFormat="1" ht="51" x14ac:dyDescent="0.2">
      <c r="A15" s="947"/>
      <c r="B15" s="45" t="s">
        <v>153</v>
      </c>
      <c r="C15" s="17" t="s">
        <v>154</v>
      </c>
      <c r="D15" s="947"/>
      <c r="E15" s="44" t="s">
        <v>155</v>
      </c>
      <c r="F15" s="8" t="s">
        <v>156</v>
      </c>
      <c r="G15" s="41">
        <v>42737</v>
      </c>
      <c r="H15" s="41">
        <v>43098</v>
      </c>
      <c r="I15" s="41">
        <v>42979</v>
      </c>
      <c r="J15" s="970"/>
      <c r="K15" s="947"/>
      <c r="L15" s="950"/>
      <c r="M15" s="951"/>
    </row>
    <row r="16" spans="1:13" s="12" customFormat="1" ht="92.25" customHeight="1" x14ac:dyDescent="0.2">
      <c r="A16" s="953" t="s">
        <v>71</v>
      </c>
      <c r="B16" s="953" t="s">
        <v>157</v>
      </c>
      <c r="C16" s="17" t="s">
        <v>158</v>
      </c>
      <c r="D16" s="946" t="s">
        <v>159</v>
      </c>
      <c r="E16" s="946" t="s">
        <v>160</v>
      </c>
      <c r="F16" s="946" t="s">
        <v>161</v>
      </c>
      <c r="G16" s="966">
        <v>42737</v>
      </c>
      <c r="H16" s="966">
        <v>43098</v>
      </c>
      <c r="I16" s="966">
        <v>42979</v>
      </c>
      <c r="J16" s="968">
        <v>0.66</v>
      </c>
      <c r="K16" s="957" t="s">
        <v>162</v>
      </c>
      <c r="L16" s="952"/>
      <c r="M16" s="952"/>
    </row>
    <row r="17" spans="1:13" s="12" customFormat="1" ht="84.75" customHeight="1" x14ac:dyDescent="0.2">
      <c r="A17" s="954"/>
      <c r="B17" s="954"/>
      <c r="C17" s="17" t="s">
        <v>163</v>
      </c>
      <c r="D17" s="947"/>
      <c r="E17" s="947"/>
      <c r="F17" s="947"/>
      <c r="G17" s="967"/>
      <c r="H17" s="967"/>
      <c r="I17" s="967"/>
      <c r="J17" s="968"/>
      <c r="K17" s="957"/>
      <c r="L17" s="952"/>
      <c r="M17" s="952"/>
    </row>
    <row r="18" spans="1:13" s="12" customFormat="1" ht="80.25" customHeight="1" x14ac:dyDescent="0.2">
      <c r="A18" s="17" t="s">
        <v>164</v>
      </c>
      <c r="B18" s="17" t="s">
        <v>165</v>
      </c>
      <c r="C18" s="17" t="s">
        <v>166</v>
      </c>
      <c r="D18" s="17" t="s">
        <v>167</v>
      </c>
      <c r="E18" s="17" t="s">
        <v>168</v>
      </c>
      <c r="F18" s="17" t="s">
        <v>169</v>
      </c>
      <c r="G18" s="9">
        <f>'[1]2° Seguimiento  '!G19</f>
        <v>42737</v>
      </c>
      <c r="H18" s="9">
        <f>'[1]2° Seguimiento  '!H19</f>
        <v>43098</v>
      </c>
      <c r="I18" s="46">
        <v>42979</v>
      </c>
      <c r="J18" s="47">
        <v>1</v>
      </c>
      <c r="K18" s="8" t="s">
        <v>170</v>
      </c>
      <c r="L18" s="964" t="s">
        <v>128</v>
      </c>
      <c r="M18" s="965"/>
    </row>
    <row r="19" spans="1:13" s="12" customFormat="1" ht="123.75" customHeight="1" x14ac:dyDescent="0.2">
      <c r="A19" s="17" t="s">
        <v>171</v>
      </c>
      <c r="B19" s="17" t="s">
        <v>172</v>
      </c>
      <c r="C19" s="17" t="s">
        <v>173</v>
      </c>
      <c r="D19" s="17" t="s">
        <v>174</v>
      </c>
      <c r="E19" s="17" t="s">
        <v>175</v>
      </c>
      <c r="F19" s="17" t="s">
        <v>176</v>
      </c>
      <c r="G19" s="9">
        <v>42737</v>
      </c>
      <c r="H19" s="9">
        <v>43098</v>
      </c>
      <c r="I19" s="46">
        <v>42979</v>
      </c>
      <c r="J19" s="47">
        <v>1</v>
      </c>
      <c r="K19" s="8" t="s">
        <v>177</v>
      </c>
      <c r="L19" s="957" t="s">
        <v>178</v>
      </c>
      <c r="M19" s="957"/>
    </row>
    <row r="20" spans="1:13" s="12" customFormat="1" ht="90.75" customHeight="1" x14ac:dyDescent="0.2">
      <c r="A20" s="953" t="s">
        <v>179</v>
      </c>
      <c r="B20" s="953" t="s">
        <v>180</v>
      </c>
      <c r="C20" s="17" t="s">
        <v>181</v>
      </c>
      <c r="D20" s="17" t="s">
        <v>167</v>
      </c>
      <c r="E20" s="17" t="s">
        <v>182</v>
      </c>
      <c r="F20" s="17" t="s">
        <v>183</v>
      </c>
      <c r="G20" s="974">
        <f>'[1]2° Seguimiento  '!G21</f>
        <v>42737</v>
      </c>
      <c r="H20" s="974">
        <f>'[1]2° Seguimiento  '!H21</f>
        <v>43098</v>
      </c>
      <c r="I20" s="974">
        <v>42979</v>
      </c>
      <c r="J20" s="976">
        <v>1</v>
      </c>
      <c r="K20" s="957" t="s">
        <v>184</v>
      </c>
      <c r="L20" s="957" t="s">
        <v>185</v>
      </c>
      <c r="M20" s="957"/>
    </row>
    <row r="21" spans="1:13" s="12" customFormat="1" ht="93.75" customHeight="1" x14ac:dyDescent="0.2">
      <c r="A21" s="954"/>
      <c r="B21" s="954"/>
      <c r="C21" s="17" t="s">
        <v>186</v>
      </c>
      <c r="D21" s="48" t="s">
        <v>187</v>
      </c>
      <c r="E21" s="17" t="s">
        <v>188</v>
      </c>
      <c r="F21" s="17" t="s">
        <v>189</v>
      </c>
      <c r="G21" s="975"/>
      <c r="H21" s="975"/>
      <c r="I21" s="975"/>
      <c r="J21" s="977"/>
      <c r="K21" s="957"/>
      <c r="L21" s="957"/>
      <c r="M21" s="957"/>
    </row>
    <row r="22" spans="1:13" s="12" customFormat="1" ht="18" x14ac:dyDescent="0.2">
      <c r="A22" s="460" t="s">
        <v>50</v>
      </c>
      <c r="B22" s="17"/>
      <c r="C22" s="17"/>
      <c r="D22" s="17"/>
      <c r="E22" s="17"/>
      <c r="F22" s="17"/>
      <c r="G22" s="8"/>
      <c r="H22" s="8"/>
      <c r="I22" s="8"/>
      <c r="J22" s="49">
        <f>(SUM(J8:J21))/6</f>
        <v>0.76333333333333331</v>
      </c>
      <c r="K22" s="8"/>
      <c r="L22" s="50"/>
      <c r="M22" s="51"/>
    </row>
    <row r="23" spans="1:13" s="12" customFormat="1" x14ac:dyDescent="0.2">
      <c r="A23" s="52"/>
      <c r="B23" s="52"/>
      <c r="C23" s="52"/>
      <c r="D23" s="52"/>
      <c r="E23" s="52"/>
      <c r="F23" s="52"/>
      <c r="G23" s="53"/>
      <c r="H23" s="53"/>
      <c r="I23" s="53"/>
      <c r="J23" s="53"/>
      <c r="K23" s="53"/>
      <c r="L23" s="54"/>
      <c r="M23" s="55"/>
    </row>
    <row r="24" spans="1:13" s="12" customFormat="1" x14ac:dyDescent="0.2">
      <c r="A24" s="52"/>
      <c r="B24" s="52"/>
      <c r="C24" s="52"/>
      <c r="D24" s="52"/>
      <c r="E24" s="52"/>
      <c r="F24" s="52"/>
      <c r="G24" s="53"/>
      <c r="H24" s="53"/>
      <c r="I24" s="53"/>
      <c r="J24" s="53"/>
      <c r="K24" s="53"/>
      <c r="L24" s="54"/>
      <c r="M24" s="55"/>
    </row>
    <row r="25" spans="1:13" s="12" customFormat="1" x14ac:dyDescent="0.2">
      <c r="A25" s="52"/>
      <c r="B25" s="52"/>
      <c r="C25" s="52"/>
      <c r="D25" s="52"/>
      <c r="E25" s="52"/>
      <c r="F25" s="52"/>
      <c r="G25" s="53"/>
      <c r="H25" s="53"/>
      <c r="I25" s="53"/>
      <c r="J25" s="53"/>
      <c r="K25" s="53"/>
      <c r="L25" s="54"/>
      <c r="M25" s="55"/>
    </row>
    <row r="26" spans="1:13" s="12" customFormat="1" x14ac:dyDescent="0.2">
      <c r="A26" s="52"/>
      <c r="B26" s="52"/>
      <c r="C26" s="52"/>
      <c r="D26" s="52"/>
      <c r="E26" s="52"/>
      <c r="F26" s="52"/>
      <c r="G26" s="53"/>
      <c r="H26" s="53"/>
      <c r="I26" s="53"/>
      <c r="J26" s="53"/>
      <c r="K26" s="53"/>
      <c r="L26" s="54"/>
      <c r="M26" s="55"/>
    </row>
    <row r="27" spans="1:13" s="12" customFormat="1" x14ac:dyDescent="0.2">
      <c r="A27" s="52"/>
      <c r="B27" s="52"/>
      <c r="C27" s="52"/>
      <c r="D27" s="52"/>
      <c r="E27" s="52"/>
      <c r="F27" s="52"/>
      <c r="G27" s="53"/>
      <c r="H27" s="53"/>
      <c r="I27" s="53"/>
      <c r="J27" s="53"/>
      <c r="K27" s="53"/>
      <c r="L27" s="54"/>
      <c r="M27" s="55"/>
    </row>
    <row r="28" spans="1:13" s="12" customFormat="1" x14ac:dyDescent="0.2">
      <c r="A28" s="52"/>
      <c r="B28" s="52"/>
      <c r="C28" s="52"/>
      <c r="D28" s="52"/>
      <c r="E28" s="52"/>
      <c r="F28" s="52"/>
      <c r="G28" s="53"/>
      <c r="H28" s="53"/>
      <c r="I28" s="53"/>
      <c r="J28" s="53"/>
      <c r="K28" s="53"/>
      <c r="L28" s="54"/>
      <c r="M28" s="55"/>
    </row>
    <row r="29" spans="1:13" s="12" customFormat="1" x14ac:dyDescent="0.2">
      <c r="A29" s="52"/>
      <c r="B29" s="52"/>
      <c r="C29" s="52"/>
      <c r="D29" s="52"/>
      <c r="E29" s="52"/>
      <c r="F29" s="52"/>
      <c r="G29" s="53"/>
      <c r="H29" s="53"/>
      <c r="I29" s="53"/>
      <c r="J29" s="53"/>
      <c r="K29" s="53"/>
      <c r="L29" s="54"/>
      <c r="M29" s="55"/>
    </row>
    <row r="30" spans="1:13" s="12" customFormat="1" x14ac:dyDescent="0.2">
      <c r="A30" s="52"/>
      <c r="B30" s="52"/>
      <c r="C30" s="52"/>
      <c r="D30" s="52"/>
      <c r="E30" s="52"/>
      <c r="F30" s="52"/>
      <c r="G30" s="53"/>
      <c r="H30" s="53"/>
      <c r="I30" s="53"/>
      <c r="J30" s="53"/>
      <c r="K30" s="53"/>
      <c r="L30" s="54"/>
      <c r="M30" s="55"/>
    </row>
    <row r="31" spans="1:13" s="12" customFormat="1" x14ac:dyDescent="0.2">
      <c r="A31" s="52"/>
      <c r="B31" s="52"/>
      <c r="C31" s="52"/>
      <c r="D31" s="52"/>
      <c r="E31" s="52"/>
      <c r="F31" s="52"/>
      <c r="G31" s="53"/>
      <c r="H31" s="53"/>
      <c r="I31" s="53"/>
      <c r="J31" s="53"/>
      <c r="K31" s="53"/>
      <c r="L31" s="54"/>
      <c r="M31" s="55"/>
    </row>
    <row r="32" spans="1:13" s="56" customFormat="1" x14ac:dyDescent="0.2">
      <c r="A32" s="52"/>
      <c r="B32" s="52"/>
      <c r="C32" s="52"/>
      <c r="D32" s="52"/>
      <c r="E32" s="52"/>
      <c r="F32" s="52"/>
      <c r="G32" s="53"/>
      <c r="H32" s="53"/>
      <c r="I32" s="53"/>
      <c r="J32" s="53"/>
      <c r="K32" s="53"/>
      <c r="L32" s="971"/>
      <c r="M32" s="972"/>
    </row>
    <row r="33" spans="1:13" ht="29.25" customHeight="1" x14ac:dyDescent="0.2">
      <c r="A33" s="22" t="s">
        <v>51</v>
      </c>
      <c r="B33" s="978" t="s">
        <v>981</v>
      </c>
      <c r="C33" s="978"/>
      <c r="D33" s="978"/>
      <c r="E33" s="23"/>
      <c r="F33" s="23"/>
      <c r="G33" s="23"/>
      <c r="H33" s="22"/>
      <c r="I33" s="22"/>
      <c r="J33" s="57"/>
      <c r="K33" s="57"/>
      <c r="L33" s="57"/>
      <c r="M33" s="58"/>
    </row>
    <row r="34" spans="1:13" ht="18.75" customHeight="1" x14ac:dyDescent="0.2">
      <c r="A34" s="23"/>
      <c r="B34" s="23"/>
      <c r="C34" s="23"/>
      <c r="D34" s="23"/>
      <c r="E34" s="23"/>
      <c r="F34" s="23"/>
      <c r="G34" s="23"/>
      <c r="H34" s="25"/>
      <c r="I34" s="25"/>
      <c r="J34" s="26"/>
      <c r="K34" s="26"/>
      <c r="L34" s="26"/>
      <c r="M34" s="27"/>
    </row>
    <row r="35" spans="1:13" ht="18" customHeight="1" thickBot="1" x14ac:dyDescent="0.25">
      <c r="A35" s="22" t="s">
        <v>52</v>
      </c>
      <c r="B35" s="979" t="s">
        <v>982</v>
      </c>
      <c r="C35" s="979"/>
      <c r="D35" s="23"/>
      <c r="E35" s="23"/>
      <c r="F35" s="23"/>
      <c r="G35" s="23"/>
      <c r="H35" s="22" t="s">
        <v>53</v>
      </c>
      <c r="I35" s="23"/>
      <c r="J35" s="914" t="s">
        <v>983</v>
      </c>
      <c r="K35" s="914"/>
      <c r="L35" s="27"/>
      <c r="M35" s="27"/>
    </row>
    <row r="36" spans="1:13" ht="13.5" thickTop="1" x14ac:dyDescent="0.2">
      <c r="A36" s="23"/>
      <c r="B36" s="23"/>
      <c r="C36" s="23"/>
      <c r="D36" s="23"/>
      <c r="E36" s="23"/>
      <c r="F36" s="23"/>
      <c r="G36" s="23"/>
      <c r="I36" s="23"/>
      <c r="J36" s="23"/>
      <c r="K36" s="23"/>
      <c r="L36" s="23"/>
      <c r="M36" s="23"/>
    </row>
    <row r="37" spans="1:13" ht="21.75" customHeight="1" x14ac:dyDescent="0.2">
      <c r="A37" s="23"/>
      <c r="B37" s="23"/>
      <c r="C37" s="23"/>
      <c r="D37" s="23"/>
      <c r="E37" s="23"/>
      <c r="F37" s="23"/>
      <c r="G37" s="23"/>
      <c r="H37" s="23"/>
      <c r="I37" s="23"/>
      <c r="J37" s="23"/>
      <c r="K37" s="23"/>
      <c r="L37" s="973" t="s">
        <v>54</v>
      </c>
      <c r="M37" s="973"/>
    </row>
    <row r="38" spans="1:13" x14ac:dyDescent="0.2">
      <c r="A38" s="23"/>
      <c r="B38" s="23"/>
      <c r="C38" s="23"/>
      <c r="D38" s="23"/>
      <c r="E38" s="23"/>
      <c r="F38" s="23"/>
      <c r="G38" s="23"/>
      <c r="H38" s="23"/>
      <c r="I38" s="23"/>
      <c r="J38" s="23"/>
      <c r="K38" s="23"/>
      <c r="L38" s="23"/>
      <c r="M38" s="23"/>
    </row>
    <row r="39" spans="1:13" x14ac:dyDescent="0.2">
      <c r="A39" s="23"/>
      <c r="B39" s="23"/>
      <c r="C39" s="23"/>
      <c r="D39" s="23"/>
      <c r="E39" s="23"/>
      <c r="F39" s="23"/>
      <c r="G39" s="23"/>
      <c r="H39" s="23"/>
      <c r="I39" s="23"/>
      <c r="J39" s="23"/>
      <c r="K39" s="23"/>
      <c r="L39" s="23"/>
      <c r="M39" s="23"/>
    </row>
    <row r="40" spans="1:13" x14ac:dyDescent="0.2">
      <c r="A40" s="23"/>
      <c r="B40" s="23"/>
      <c r="C40" s="23"/>
      <c r="D40" s="23"/>
      <c r="E40" s="23"/>
      <c r="F40" s="23"/>
      <c r="G40" s="23"/>
      <c r="H40" s="23"/>
      <c r="I40" s="23"/>
      <c r="J40" s="23"/>
      <c r="K40" s="23"/>
      <c r="L40" s="23"/>
      <c r="M40" s="23"/>
    </row>
    <row r="41" spans="1:13" x14ac:dyDescent="0.2">
      <c r="A41" s="23"/>
      <c r="B41" s="23"/>
      <c r="C41" s="23"/>
      <c r="D41" s="23"/>
      <c r="E41" s="23"/>
      <c r="F41" s="23"/>
      <c r="G41" s="23"/>
      <c r="H41" s="23"/>
      <c r="I41" s="23"/>
      <c r="J41" s="23"/>
      <c r="K41" s="23"/>
      <c r="L41" s="23"/>
      <c r="M41" s="23"/>
    </row>
    <row r="42" spans="1:13" x14ac:dyDescent="0.2">
      <c r="A42" s="27"/>
      <c r="B42" s="27"/>
      <c r="C42" s="27"/>
      <c r="D42" s="27"/>
      <c r="E42" s="27"/>
      <c r="F42" s="27"/>
      <c r="G42" s="27"/>
      <c r="H42" s="27"/>
      <c r="I42" s="27"/>
      <c r="J42" s="27"/>
      <c r="K42" s="27"/>
      <c r="L42" s="27"/>
      <c r="M42" s="27"/>
    </row>
    <row r="43" spans="1:13" x14ac:dyDescent="0.2">
      <c r="A43" s="27"/>
      <c r="B43" s="27"/>
      <c r="C43" s="27"/>
      <c r="D43" s="27"/>
      <c r="E43" s="27"/>
      <c r="F43" s="27"/>
      <c r="G43" s="27"/>
      <c r="H43" s="27"/>
      <c r="I43" s="27"/>
      <c r="J43" s="27"/>
      <c r="K43" s="27"/>
      <c r="L43" s="27"/>
      <c r="M43" s="27"/>
    </row>
    <row r="44" spans="1:13" x14ac:dyDescent="0.2">
      <c r="A44" s="23"/>
      <c r="B44" s="23"/>
      <c r="C44" s="23"/>
      <c r="D44" s="23"/>
      <c r="E44" s="23"/>
      <c r="F44" s="23"/>
      <c r="G44" s="23"/>
      <c r="H44" s="23"/>
      <c r="I44" s="23"/>
      <c r="J44" s="23"/>
      <c r="K44" s="23"/>
      <c r="L44" s="23"/>
      <c r="M44" s="23"/>
    </row>
  </sheetData>
  <mergeCells count="59">
    <mergeCell ref="L32:M32"/>
    <mergeCell ref="L37:M37"/>
    <mergeCell ref="L19:M19"/>
    <mergeCell ref="A20:A21"/>
    <mergeCell ref="B20:B21"/>
    <mergeCell ref="G20:G21"/>
    <mergeCell ref="H20:H21"/>
    <mergeCell ref="I20:I21"/>
    <mergeCell ref="J20:J21"/>
    <mergeCell ref="K20:K21"/>
    <mergeCell ref="L20:M21"/>
    <mergeCell ref="B33:D33"/>
    <mergeCell ref="B35:C35"/>
    <mergeCell ref="J35:K35"/>
    <mergeCell ref="A8:A13"/>
    <mergeCell ref="L18:M18"/>
    <mergeCell ref="A16:A17"/>
    <mergeCell ref="B16:B17"/>
    <mergeCell ref="D16:D17"/>
    <mergeCell ref="E16:E17"/>
    <mergeCell ref="F16:F17"/>
    <mergeCell ref="G16:G17"/>
    <mergeCell ref="H16:H17"/>
    <mergeCell ref="I16:I17"/>
    <mergeCell ref="J16:J17"/>
    <mergeCell ref="K16:K17"/>
    <mergeCell ref="L16:M17"/>
    <mergeCell ref="A14:A15"/>
    <mergeCell ref="D14:D15"/>
    <mergeCell ref="J14:J15"/>
    <mergeCell ref="K14:K15"/>
    <mergeCell ref="L14:M15"/>
    <mergeCell ref="L8:M9"/>
    <mergeCell ref="B10:B11"/>
    <mergeCell ref="E10:E11"/>
    <mergeCell ref="F10:F11"/>
    <mergeCell ref="K10:K11"/>
    <mergeCell ref="L10:M11"/>
    <mergeCell ref="B8:B9"/>
    <mergeCell ref="D8:D9"/>
    <mergeCell ref="J8:J13"/>
    <mergeCell ref="K8:K9"/>
    <mergeCell ref="B12:B13"/>
    <mergeCell ref="K12:K13"/>
    <mergeCell ref="L12:M13"/>
    <mergeCell ref="A1:M3"/>
    <mergeCell ref="A4:M4"/>
    <mergeCell ref="A5:M5"/>
    <mergeCell ref="A6:A7"/>
    <mergeCell ref="B6:B7"/>
    <mergeCell ref="C6:C7"/>
    <mergeCell ref="D6:D7"/>
    <mergeCell ref="E6:E7"/>
    <mergeCell ref="F6:F7"/>
    <mergeCell ref="G6:H6"/>
    <mergeCell ref="I6:I7"/>
    <mergeCell ref="J6:J7"/>
    <mergeCell ref="K6:K7"/>
    <mergeCell ref="L6:M7"/>
  </mergeCells>
  <printOptions horizontalCentered="1"/>
  <pageMargins left="0.59055118110236227" right="0.59055118110236227" top="0.39370078740157483" bottom="0.39370078740157483" header="0" footer="0"/>
  <pageSetup paperSize="122" scale="6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B1" zoomScale="78" zoomScaleNormal="78" workbookViewId="0">
      <selection activeCell="L6" sqref="L6:M7"/>
    </sheetView>
  </sheetViews>
  <sheetFormatPr baseColWidth="10" defaultRowHeight="12.75" x14ac:dyDescent="0.2"/>
  <cols>
    <col min="1" max="1" width="27.85546875" style="1" customWidth="1"/>
    <col min="2" max="2" width="21.85546875" style="1" customWidth="1"/>
    <col min="3" max="3" width="20.85546875" style="1" customWidth="1"/>
    <col min="4" max="4" width="17.85546875" style="1" customWidth="1"/>
    <col min="5" max="6" width="19.140625" style="1" customWidth="1"/>
    <col min="7" max="7" width="13.85546875" style="1" customWidth="1"/>
    <col min="8" max="8" width="17.28515625" style="1" customWidth="1"/>
    <col min="9" max="9" width="16.42578125" style="1" customWidth="1"/>
    <col min="10" max="10" width="10.85546875" style="1" customWidth="1"/>
    <col min="11" max="11" width="20.28515625" style="1" customWidth="1"/>
    <col min="12" max="12" width="17.7109375" style="1" customWidth="1"/>
    <col min="13" max="13" width="8.28515625" style="1" customWidth="1"/>
    <col min="14" max="256" width="11.42578125" style="1"/>
    <col min="257" max="257" width="25.5703125" style="1" customWidth="1"/>
    <col min="258" max="258" width="20.7109375" style="1" customWidth="1"/>
    <col min="259" max="259" width="23.28515625" style="1" customWidth="1"/>
    <col min="260" max="260" width="15" style="1" customWidth="1"/>
    <col min="261" max="262" width="19.140625" style="1" customWidth="1"/>
    <col min="263" max="263" width="11.7109375" style="1" customWidth="1"/>
    <col min="264" max="264" width="14.85546875" style="1" customWidth="1"/>
    <col min="265" max="265" width="14.28515625" style="1" customWidth="1"/>
    <col min="266" max="266" width="13.28515625" style="1" customWidth="1"/>
    <col min="267" max="268" width="17.7109375" style="1" customWidth="1"/>
    <col min="269" max="269" width="10.28515625" style="1" customWidth="1"/>
    <col min="270" max="512" width="11.42578125" style="1"/>
    <col min="513" max="513" width="25.5703125" style="1" customWidth="1"/>
    <col min="514" max="514" width="20.7109375" style="1" customWidth="1"/>
    <col min="515" max="515" width="23.28515625" style="1" customWidth="1"/>
    <col min="516" max="516" width="15" style="1" customWidth="1"/>
    <col min="517" max="518" width="19.140625" style="1" customWidth="1"/>
    <col min="519" max="519" width="11.7109375" style="1" customWidth="1"/>
    <col min="520" max="520" width="14.85546875" style="1" customWidth="1"/>
    <col min="521" max="521" width="14.28515625" style="1" customWidth="1"/>
    <col min="522" max="522" width="13.28515625" style="1" customWidth="1"/>
    <col min="523" max="524" width="17.7109375" style="1" customWidth="1"/>
    <col min="525" max="525" width="10.28515625" style="1" customWidth="1"/>
    <col min="526" max="768" width="11.42578125" style="1"/>
    <col min="769" max="769" width="25.5703125" style="1" customWidth="1"/>
    <col min="770" max="770" width="20.7109375" style="1" customWidth="1"/>
    <col min="771" max="771" width="23.28515625" style="1" customWidth="1"/>
    <col min="772" max="772" width="15" style="1" customWidth="1"/>
    <col min="773" max="774" width="19.140625" style="1" customWidth="1"/>
    <col min="775" max="775" width="11.7109375" style="1" customWidth="1"/>
    <col min="776" max="776" width="14.85546875" style="1" customWidth="1"/>
    <col min="777" max="777" width="14.28515625" style="1" customWidth="1"/>
    <col min="778" max="778" width="13.28515625" style="1" customWidth="1"/>
    <col min="779" max="780" width="17.7109375" style="1" customWidth="1"/>
    <col min="781" max="781" width="10.28515625" style="1" customWidth="1"/>
    <col min="782" max="1024" width="11.42578125" style="1"/>
    <col min="1025" max="1025" width="25.5703125" style="1" customWidth="1"/>
    <col min="1026" max="1026" width="20.7109375" style="1" customWidth="1"/>
    <col min="1027" max="1027" width="23.28515625" style="1" customWidth="1"/>
    <col min="1028" max="1028" width="15" style="1" customWidth="1"/>
    <col min="1029" max="1030" width="19.140625" style="1" customWidth="1"/>
    <col min="1031" max="1031" width="11.7109375" style="1" customWidth="1"/>
    <col min="1032" max="1032" width="14.85546875" style="1" customWidth="1"/>
    <col min="1033" max="1033" width="14.28515625" style="1" customWidth="1"/>
    <col min="1034" max="1034" width="13.28515625" style="1" customWidth="1"/>
    <col min="1035" max="1036" width="17.7109375" style="1" customWidth="1"/>
    <col min="1037" max="1037" width="10.28515625" style="1" customWidth="1"/>
    <col min="1038" max="1280" width="11.42578125" style="1"/>
    <col min="1281" max="1281" width="25.5703125" style="1" customWidth="1"/>
    <col min="1282" max="1282" width="20.7109375" style="1" customWidth="1"/>
    <col min="1283" max="1283" width="23.28515625" style="1" customWidth="1"/>
    <col min="1284" max="1284" width="15" style="1" customWidth="1"/>
    <col min="1285" max="1286" width="19.140625" style="1" customWidth="1"/>
    <col min="1287" max="1287" width="11.7109375" style="1" customWidth="1"/>
    <col min="1288" max="1288" width="14.85546875" style="1" customWidth="1"/>
    <col min="1289" max="1289" width="14.28515625" style="1" customWidth="1"/>
    <col min="1290" max="1290" width="13.28515625" style="1" customWidth="1"/>
    <col min="1291" max="1292" width="17.7109375" style="1" customWidth="1"/>
    <col min="1293" max="1293" width="10.28515625" style="1" customWidth="1"/>
    <col min="1294" max="1536" width="11.42578125" style="1"/>
    <col min="1537" max="1537" width="25.5703125" style="1" customWidth="1"/>
    <col min="1538" max="1538" width="20.7109375" style="1" customWidth="1"/>
    <col min="1539" max="1539" width="23.28515625" style="1" customWidth="1"/>
    <col min="1540" max="1540" width="15" style="1" customWidth="1"/>
    <col min="1541" max="1542" width="19.140625" style="1" customWidth="1"/>
    <col min="1543" max="1543" width="11.7109375" style="1" customWidth="1"/>
    <col min="1544" max="1544" width="14.85546875" style="1" customWidth="1"/>
    <col min="1545" max="1545" width="14.28515625" style="1" customWidth="1"/>
    <col min="1546" max="1546" width="13.28515625" style="1" customWidth="1"/>
    <col min="1547" max="1548" width="17.7109375" style="1" customWidth="1"/>
    <col min="1549" max="1549" width="10.28515625" style="1" customWidth="1"/>
    <col min="1550" max="1792" width="11.42578125" style="1"/>
    <col min="1793" max="1793" width="25.5703125" style="1" customWidth="1"/>
    <col min="1794" max="1794" width="20.7109375" style="1" customWidth="1"/>
    <col min="1795" max="1795" width="23.28515625" style="1" customWidth="1"/>
    <col min="1796" max="1796" width="15" style="1" customWidth="1"/>
    <col min="1797" max="1798" width="19.140625" style="1" customWidth="1"/>
    <col min="1799" max="1799" width="11.7109375" style="1" customWidth="1"/>
    <col min="1800" max="1800" width="14.85546875" style="1" customWidth="1"/>
    <col min="1801" max="1801" width="14.28515625" style="1" customWidth="1"/>
    <col min="1802" max="1802" width="13.28515625" style="1" customWidth="1"/>
    <col min="1803" max="1804" width="17.7109375" style="1" customWidth="1"/>
    <col min="1805" max="1805" width="10.28515625" style="1" customWidth="1"/>
    <col min="1806" max="2048" width="11.42578125" style="1"/>
    <col min="2049" max="2049" width="25.5703125" style="1" customWidth="1"/>
    <col min="2050" max="2050" width="20.7109375" style="1" customWidth="1"/>
    <col min="2051" max="2051" width="23.28515625" style="1" customWidth="1"/>
    <col min="2052" max="2052" width="15" style="1" customWidth="1"/>
    <col min="2053" max="2054" width="19.140625" style="1" customWidth="1"/>
    <col min="2055" max="2055" width="11.7109375" style="1" customWidth="1"/>
    <col min="2056" max="2056" width="14.85546875" style="1" customWidth="1"/>
    <col min="2057" max="2057" width="14.28515625" style="1" customWidth="1"/>
    <col min="2058" max="2058" width="13.28515625" style="1" customWidth="1"/>
    <col min="2059" max="2060" width="17.7109375" style="1" customWidth="1"/>
    <col min="2061" max="2061" width="10.28515625" style="1" customWidth="1"/>
    <col min="2062" max="2304" width="11.42578125" style="1"/>
    <col min="2305" max="2305" width="25.5703125" style="1" customWidth="1"/>
    <col min="2306" max="2306" width="20.7109375" style="1" customWidth="1"/>
    <col min="2307" max="2307" width="23.28515625" style="1" customWidth="1"/>
    <col min="2308" max="2308" width="15" style="1" customWidth="1"/>
    <col min="2309" max="2310" width="19.140625" style="1" customWidth="1"/>
    <col min="2311" max="2311" width="11.7109375" style="1" customWidth="1"/>
    <col min="2312" max="2312" width="14.85546875" style="1" customWidth="1"/>
    <col min="2313" max="2313" width="14.28515625" style="1" customWidth="1"/>
    <col min="2314" max="2314" width="13.28515625" style="1" customWidth="1"/>
    <col min="2315" max="2316" width="17.7109375" style="1" customWidth="1"/>
    <col min="2317" max="2317" width="10.28515625" style="1" customWidth="1"/>
    <col min="2318" max="2560" width="11.42578125" style="1"/>
    <col min="2561" max="2561" width="25.5703125" style="1" customWidth="1"/>
    <col min="2562" max="2562" width="20.7109375" style="1" customWidth="1"/>
    <col min="2563" max="2563" width="23.28515625" style="1" customWidth="1"/>
    <col min="2564" max="2564" width="15" style="1" customWidth="1"/>
    <col min="2565" max="2566" width="19.140625" style="1" customWidth="1"/>
    <col min="2567" max="2567" width="11.7109375" style="1" customWidth="1"/>
    <col min="2568" max="2568" width="14.85546875" style="1" customWidth="1"/>
    <col min="2569" max="2569" width="14.28515625" style="1" customWidth="1"/>
    <col min="2570" max="2570" width="13.28515625" style="1" customWidth="1"/>
    <col min="2571" max="2572" width="17.7109375" style="1" customWidth="1"/>
    <col min="2573" max="2573" width="10.28515625" style="1" customWidth="1"/>
    <col min="2574" max="2816" width="11.42578125" style="1"/>
    <col min="2817" max="2817" width="25.5703125" style="1" customWidth="1"/>
    <col min="2818" max="2818" width="20.7109375" style="1" customWidth="1"/>
    <col min="2819" max="2819" width="23.28515625" style="1" customWidth="1"/>
    <col min="2820" max="2820" width="15" style="1" customWidth="1"/>
    <col min="2821" max="2822" width="19.140625" style="1" customWidth="1"/>
    <col min="2823" max="2823" width="11.7109375" style="1" customWidth="1"/>
    <col min="2824" max="2824" width="14.85546875" style="1" customWidth="1"/>
    <col min="2825" max="2825" width="14.28515625" style="1" customWidth="1"/>
    <col min="2826" max="2826" width="13.28515625" style="1" customWidth="1"/>
    <col min="2827" max="2828" width="17.7109375" style="1" customWidth="1"/>
    <col min="2829" max="2829" width="10.28515625" style="1" customWidth="1"/>
    <col min="2830" max="3072" width="11.42578125" style="1"/>
    <col min="3073" max="3073" width="25.5703125" style="1" customWidth="1"/>
    <col min="3074" max="3074" width="20.7109375" style="1" customWidth="1"/>
    <col min="3075" max="3075" width="23.28515625" style="1" customWidth="1"/>
    <col min="3076" max="3076" width="15" style="1" customWidth="1"/>
    <col min="3077" max="3078" width="19.140625" style="1" customWidth="1"/>
    <col min="3079" max="3079" width="11.7109375" style="1" customWidth="1"/>
    <col min="3080" max="3080" width="14.85546875" style="1" customWidth="1"/>
    <col min="3081" max="3081" width="14.28515625" style="1" customWidth="1"/>
    <col min="3082" max="3082" width="13.28515625" style="1" customWidth="1"/>
    <col min="3083" max="3084" width="17.7109375" style="1" customWidth="1"/>
    <col min="3085" max="3085" width="10.28515625" style="1" customWidth="1"/>
    <col min="3086" max="3328" width="11.42578125" style="1"/>
    <col min="3329" max="3329" width="25.5703125" style="1" customWidth="1"/>
    <col min="3330" max="3330" width="20.7109375" style="1" customWidth="1"/>
    <col min="3331" max="3331" width="23.28515625" style="1" customWidth="1"/>
    <col min="3332" max="3332" width="15" style="1" customWidth="1"/>
    <col min="3333" max="3334" width="19.140625" style="1" customWidth="1"/>
    <col min="3335" max="3335" width="11.7109375" style="1" customWidth="1"/>
    <col min="3336" max="3336" width="14.85546875" style="1" customWidth="1"/>
    <col min="3337" max="3337" width="14.28515625" style="1" customWidth="1"/>
    <col min="3338" max="3338" width="13.28515625" style="1" customWidth="1"/>
    <col min="3339" max="3340" width="17.7109375" style="1" customWidth="1"/>
    <col min="3341" max="3341" width="10.28515625" style="1" customWidth="1"/>
    <col min="3342" max="3584" width="11.42578125" style="1"/>
    <col min="3585" max="3585" width="25.5703125" style="1" customWidth="1"/>
    <col min="3586" max="3586" width="20.7109375" style="1" customWidth="1"/>
    <col min="3587" max="3587" width="23.28515625" style="1" customWidth="1"/>
    <col min="3588" max="3588" width="15" style="1" customWidth="1"/>
    <col min="3589" max="3590" width="19.140625" style="1" customWidth="1"/>
    <col min="3591" max="3591" width="11.7109375" style="1" customWidth="1"/>
    <col min="3592" max="3592" width="14.85546875" style="1" customWidth="1"/>
    <col min="3593" max="3593" width="14.28515625" style="1" customWidth="1"/>
    <col min="3594" max="3594" width="13.28515625" style="1" customWidth="1"/>
    <col min="3595" max="3596" width="17.7109375" style="1" customWidth="1"/>
    <col min="3597" max="3597" width="10.28515625" style="1" customWidth="1"/>
    <col min="3598" max="3840" width="11.42578125" style="1"/>
    <col min="3841" max="3841" width="25.5703125" style="1" customWidth="1"/>
    <col min="3842" max="3842" width="20.7109375" style="1" customWidth="1"/>
    <col min="3843" max="3843" width="23.28515625" style="1" customWidth="1"/>
    <col min="3844" max="3844" width="15" style="1" customWidth="1"/>
    <col min="3845" max="3846" width="19.140625" style="1" customWidth="1"/>
    <col min="3847" max="3847" width="11.7109375" style="1" customWidth="1"/>
    <col min="3848" max="3848" width="14.85546875" style="1" customWidth="1"/>
    <col min="3849" max="3849" width="14.28515625" style="1" customWidth="1"/>
    <col min="3850" max="3850" width="13.28515625" style="1" customWidth="1"/>
    <col min="3851" max="3852" width="17.7109375" style="1" customWidth="1"/>
    <col min="3853" max="3853" width="10.28515625" style="1" customWidth="1"/>
    <col min="3854" max="4096" width="11.42578125" style="1"/>
    <col min="4097" max="4097" width="25.5703125" style="1" customWidth="1"/>
    <col min="4098" max="4098" width="20.7109375" style="1" customWidth="1"/>
    <col min="4099" max="4099" width="23.28515625" style="1" customWidth="1"/>
    <col min="4100" max="4100" width="15" style="1" customWidth="1"/>
    <col min="4101" max="4102" width="19.140625" style="1" customWidth="1"/>
    <col min="4103" max="4103" width="11.7109375" style="1" customWidth="1"/>
    <col min="4104" max="4104" width="14.85546875" style="1" customWidth="1"/>
    <col min="4105" max="4105" width="14.28515625" style="1" customWidth="1"/>
    <col min="4106" max="4106" width="13.28515625" style="1" customWidth="1"/>
    <col min="4107" max="4108" width="17.7109375" style="1" customWidth="1"/>
    <col min="4109" max="4109" width="10.28515625" style="1" customWidth="1"/>
    <col min="4110" max="4352" width="11.42578125" style="1"/>
    <col min="4353" max="4353" width="25.5703125" style="1" customWidth="1"/>
    <col min="4354" max="4354" width="20.7109375" style="1" customWidth="1"/>
    <col min="4355" max="4355" width="23.28515625" style="1" customWidth="1"/>
    <col min="4356" max="4356" width="15" style="1" customWidth="1"/>
    <col min="4357" max="4358" width="19.140625" style="1" customWidth="1"/>
    <col min="4359" max="4359" width="11.7109375" style="1" customWidth="1"/>
    <col min="4360" max="4360" width="14.85546875" style="1" customWidth="1"/>
    <col min="4361" max="4361" width="14.28515625" style="1" customWidth="1"/>
    <col min="4362" max="4362" width="13.28515625" style="1" customWidth="1"/>
    <col min="4363" max="4364" width="17.7109375" style="1" customWidth="1"/>
    <col min="4365" max="4365" width="10.28515625" style="1" customWidth="1"/>
    <col min="4366" max="4608" width="11.42578125" style="1"/>
    <col min="4609" max="4609" width="25.5703125" style="1" customWidth="1"/>
    <col min="4610" max="4610" width="20.7109375" style="1" customWidth="1"/>
    <col min="4611" max="4611" width="23.28515625" style="1" customWidth="1"/>
    <col min="4612" max="4612" width="15" style="1" customWidth="1"/>
    <col min="4613" max="4614" width="19.140625" style="1" customWidth="1"/>
    <col min="4615" max="4615" width="11.7109375" style="1" customWidth="1"/>
    <col min="4616" max="4616" width="14.85546875" style="1" customWidth="1"/>
    <col min="4617" max="4617" width="14.28515625" style="1" customWidth="1"/>
    <col min="4618" max="4618" width="13.28515625" style="1" customWidth="1"/>
    <col min="4619" max="4620" width="17.7109375" style="1" customWidth="1"/>
    <col min="4621" max="4621" width="10.28515625" style="1" customWidth="1"/>
    <col min="4622" max="4864" width="11.42578125" style="1"/>
    <col min="4865" max="4865" width="25.5703125" style="1" customWidth="1"/>
    <col min="4866" max="4866" width="20.7109375" style="1" customWidth="1"/>
    <col min="4867" max="4867" width="23.28515625" style="1" customWidth="1"/>
    <col min="4868" max="4868" width="15" style="1" customWidth="1"/>
    <col min="4869" max="4870" width="19.140625" style="1" customWidth="1"/>
    <col min="4871" max="4871" width="11.7109375" style="1" customWidth="1"/>
    <col min="4872" max="4872" width="14.85546875" style="1" customWidth="1"/>
    <col min="4873" max="4873" width="14.28515625" style="1" customWidth="1"/>
    <col min="4874" max="4874" width="13.28515625" style="1" customWidth="1"/>
    <col min="4875" max="4876" width="17.7109375" style="1" customWidth="1"/>
    <col min="4877" max="4877" width="10.28515625" style="1" customWidth="1"/>
    <col min="4878" max="5120" width="11.42578125" style="1"/>
    <col min="5121" max="5121" width="25.5703125" style="1" customWidth="1"/>
    <col min="5122" max="5122" width="20.7109375" style="1" customWidth="1"/>
    <col min="5123" max="5123" width="23.28515625" style="1" customWidth="1"/>
    <col min="5124" max="5124" width="15" style="1" customWidth="1"/>
    <col min="5125" max="5126" width="19.140625" style="1" customWidth="1"/>
    <col min="5127" max="5127" width="11.7109375" style="1" customWidth="1"/>
    <col min="5128" max="5128" width="14.85546875" style="1" customWidth="1"/>
    <col min="5129" max="5129" width="14.28515625" style="1" customWidth="1"/>
    <col min="5130" max="5130" width="13.28515625" style="1" customWidth="1"/>
    <col min="5131" max="5132" width="17.7109375" style="1" customWidth="1"/>
    <col min="5133" max="5133" width="10.28515625" style="1" customWidth="1"/>
    <col min="5134" max="5376" width="11.42578125" style="1"/>
    <col min="5377" max="5377" width="25.5703125" style="1" customWidth="1"/>
    <col min="5378" max="5378" width="20.7109375" style="1" customWidth="1"/>
    <col min="5379" max="5379" width="23.28515625" style="1" customWidth="1"/>
    <col min="5380" max="5380" width="15" style="1" customWidth="1"/>
    <col min="5381" max="5382" width="19.140625" style="1" customWidth="1"/>
    <col min="5383" max="5383" width="11.7109375" style="1" customWidth="1"/>
    <col min="5384" max="5384" width="14.85546875" style="1" customWidth="1"/>
    <col min="5385" max="5385" width="14.28515625" style="1" customWidth="1"/>
    <col min="5386" max="5386" width="13.28515625" style="1" customWidth="1"/>
    <col min="5387" max="5388" width="17.7109375" style="1" customWidth="1"/>
    <col min="5389" max="5389" width="10.28515625" style="1" customWidth="1"/>
    <col min="5390" max="5632" width="11.42578125" style="1"/>
    <col min="5633" max="5633" width="25.5703125" style="1" customWidth="1"/>
    <col min="5634" max="5634" width="20.7109375" style="1" customWidth="1"/>
    <col min="5635" max="5635" width="23.28515625" style="1" customWidth="1"/>
    <col min="5636" max="5636" width="15" style="1" customWidth="1"/>
    <col min="5637" max="5638" width="19.140625" style="1" customWidth="1"/>
    <col min="5639" max="5639" width="11.7109375" style="1" customWidth="1"/>
    <col min="5640" max="5640" width="14.85546875" style="1" customWidth="1"/>
    <col min="5641" max="5641" width="14.28515625" style="1" customWidth="1"/>
    <col min="5642" max="5642" width="13.28515625" style="1" customWidth="1"/>
    <col min="5643" max="5644" width="17.7109375" style="1" customWidth="1"/>
    <col min="5645" max="5645" width="10.28515625" style="1" customWidth="1"/>
    <col min="5646" max="5888" width="11.42578125" style="1"/>
    <col min="5889" max="5889" width="25.5703125" style="1" customWidth="1"/>
    <col min="5890" max="5890" width="20.7109375" style="1" customWidth="1"/>
    <col min="5891" max="5891" width="23.28515625" style="1" customWidth="1"/>
    <col min="5892" max="5892" width="15" style="1" customWidth="1"/>
    <col min="5893" max="5894" width="19.140625" style="1" customWidth="1"/>
    <col min="5895" max="5895" width="11.7109375" style="1" customWidth="1"/>
    <col min="5896" max="5896" width="14.85546875" style="1" customWidth="1"/>
    <col min="5897" max="5897" width="14.28515625" style="1" customWidth="1"/>
    <col min="5898" max="5898" width="13.28515625" style="1" customWidth="1"/>
    <col min="5899" max="5900" width="17.7109375" style="1" customWidth="1"/>
    <col min="5901" max="5901" width="10.28515625" style="1" customWidth="1"/>
    <col min="5902" max="6144" width="11.42578125" style="1"/>
    <col min="6145" max="6145" width="25.5703125" style="1" customWidth="1"/>
    <col min="6146" max="6146" width="20.7109375" style="1" customWidth="1"/>
    <col min="6147" max="6147" width="23.28515625" style="1" customWidth="1"/>
    <col min="6148" max="6148" width="15" style="1" customWidth="1"/>
    <col min="6149" max="6150" width="19.140625" style="1" customWidth="1"/>
    <col min="6151" max="6151" width="11.7109375" style="1" customWidth="1"/>
    <col min="6152" max="6152" width="14.85546875" style="1" customWidth="1"/>
    <col min="6153" max="6153" width="14.28515625" style="1" customWidth="1"/>
    <col min="6154" max="6154" width="13.28515625" style="1" customWidth="1"/>
    <col min="6155" max="6156" width="17.7109375" style="1" customWidth="1"/>
    <col min="6157" max="6157" width="10.28515625" style="1" customWidth="1"/>
    <col min="6158" max="6400" width="11.42578125" style="1"/>
    <col min="6401" max="6401" width="25.5703125" style="1" customWidth="1"/>
    <col min="6402" max="6402" width="20.7109375" style="1" customWidth="1"/>
    <col min="6403" max="6403" width="23.28515625" style="1" customWidth="1"/>
    <col min="6404" max="6404" width="15" style="1" customWidth="1"/>
    <col min="6405" max="6406" width="19.140625" style="1" customWidth="1"/>
    <col min="6407" max="6407" width="11.7109375" style="1" customWidth="1"/>
    <col min="6408" max="6408" width="14.85546875" style="1" customWidth="1"/>
    <col min="6409" max="6409" width="14.28515625" style="1" customWidth="1"/>
    <col min="6410" max="6410" width="13.28515625" style="1" customWidth="1"/>
    <col min="6411" max="6412" width="17.7109375" style="1" customWidth="1"/>
    <col min="6413" max="6413" width="10.28515625" style="1" customWidth="1"/>
    <col min="6414" max="6656" width="11.42578125" style="1"/>
    <col min="6657" max="6657" width="25.5703125" style="1" customWidth="1"/>
    <col min="6658" max="6658" width="20.7109375" style="1" customWidth="1"/>
    <col min="6659" max="6659" width="23.28515625" style="1" customWidth="1"/>
    <col min="6660" max="6660" width="15" style="1" customWidth="1"/>
    <col min="6661" max="6662" width="19.140625" style="1" customWidth="1"/>
    <col min="6663" max="6663" width="11.7109375" style="1" customWidth="1"/>
    <col min="6664" max="6664" width="14.85546875" style="1" customWidth="1"/>
    <col min="6665" max="6665" width="14.28515625" style="1" customWidth="1"/>
    <col min="6666" max="6666" width="13.28515625" style="1" customWidth="1"/>
    <col min="6667" max="6668" width="17.7109375" style="1" customWidth="1"/>
    <col min="6669" max="6669" width="10.28515625" style="1" customWidth="1"/>
    <col min="6670" max="6912" width="11.42578125" style="1"/>
    <col min="6913" max="6913" width="25.5703125" style="1" customWidth="1"/>
    <col min="6914" max="6914" width="20.7109375" style="1" customWidth="1"/>
    <col min="6915" max="6915" width="23.28515625" style="1" customWidth="1"/>
    <col min="6916" max="6916" width="15" style="1" customWidth="1"/>
    <col min="6917" max="6918" width="19.140625" style="1" customWidth="1"/>
    <col min="6919" max="6919" width="11.7109375" style="1" customWidth="1"/>
    <col min="6920" max="6920" width="14.85546875" style="1" customWidth="1"/>
    <col min="6921" max="6921" width="14.28515625" style="1" customWidth="1"/>
    <col min="6922" max="6922" width="13.28515625" style="1" customWidth="1"/>
    <col min="6923" max="6924" width="17.7109375" style="1" customWidth="1"/>
    <col min="6925" max="6925" width="10.28515625" style="1" customWidth="1"/>
    <col min="6926" max="7168" width="11.42578125" style="1"/>
    <col min="7169" max="7169" width="25.5703125" style="1" customWidth="1"/>
    <col min="7170" max="7170" width="20.7109375" style="1" customWidth="1"/>
    <col min="7171" max="7171" width="23.28515625" style="1" customWidth="1"/>
    <col min="7172" max="7172" width="15" style="1" customWidth="1"/>
    <col min="7173" max="7174" width="19.140625" style="1" customWidth="1"/>
    <col min="7175" max="7175" width="11.7109375" style="1" customWidth="1"/>
    <col min="7176" max="7176" width="14.85546875" style="1" customWidth="1"/>
    <col min="7177" max="7177" width="14.28515625" style="1" customWidth="1"/>
    <col min="7178" max="7178" width="13.28515625" style="1" customWidth="1"/>
    <col min="7179" max="7180" width="17.7109375" style="1" customWidth="1"/>
    <col min="7181" max="7181" width="10.28515625" style="1" customWidth="1"/>
    <col min="7182" max="7424" width="11.42578125" style="1"/>
    <col min="7425" max="7425" width="25.5703125" style="1" customWidth="1"/>
    <col min="7426" max="7426" width="20.7109375" style="1" customWidth="1"/>
    <col min="7427" max="7427" width="23.28515625" style="1" customWidth="1"/>
    <col min="7428" max="7428" width="15" style="1" customWidth="1"/>
    <col min="7429" max="7430" width="19.140625" style="1" customWidth="1"/>
    <col min="7431" max="7431" width="11.7109375" style="1" customWidth="1"/>
    <col min="7432" max="7432" width="14.85546875" style="1" customWidth="1"/>
    <col min="7433" max="7433" width="14.28515625" style="1" customWidth="1"/>
    <col min="7434" max="7434" width="13.28515625" style="1" customWidth="1"/>
    <col min="7435" max="7436" width="17.7109375" style="1" customWidth="1"/>
    <col min="7437" max="7437" width="10.28515625" style="1" customWidth="1"/>
    <col min="7438" max="7680" width="11.42578125" style="1"/>
    <col min="7681" max="7681" width="25.5703125" style="1" customWidth="1"/>
    <col min="7682" max="7682" width="20.7109375" style="1" customWidth="1"/>
    <col min="7683" max="7683" width="23.28515625" style="1" customWidth="1"/>
    <col min="7684" max="7684" width="15" style="1" customWidth="1"/>
    <col min="7685" max="7686" width="19.140625" style="1" customWidth="1"/>
    <col min="7687" max="7687" width="11.7109375" style="1" customWidth="1"/>
    <col min="7688" max="7688" width="14.85546875" style="1" customWidth="1"/>
    <col min="7689" max="7689" width="14.28515625" style="1" customWidth="1"/>
    <col min="7690" max="7690" width="13.28515625" style="1" customWidth="1"/>
    <col min="7691" max="7692" width="17.7109375" style="1" customWidth="1"/>
    <col min="7693" max="7693" width="10.28515625" style="1" customWidth="1"/>
    <col min="7694" max="7936" width="11.42578125" style="1"/>
    <col min="7937" max="7937" width="25.5703125" style="1" customWidth="1"/>
    <col min="7938" max="7938" width="20.7109375" style="1" customWidth="1"/>
    <col min="7939" max="7939" width="23.28515625" style="1" customWidth="1"/>
    <col min="7940" max="7940" width="15" style="1" customWidth="1"/>
    <col min="7941" max="7942" width="19.140625" style="1" customWidth="1"/>
    <col min="7943" max="7943" width="11.7109375" style="1" customWidth="1"/>
    <col min="7944" max="7944" width="14.85546875" style="1" customWidth="1"/>
    <col min="7945" max="7945" width="14.28515625" style="1" customWidth="1"/>
    <col min="7946" max="7946" width="13.28515625" style="1" customWidth="1"/>
    <col min="7947" max="7948" width="17.7109375" style="1" customWidth="1"/>
    <col min="7949" max="7949" width="10.28515625" style="1" customWidth="1"/>
    <col min="7950" max="8192" width="11.42578125" style="1"/>
    <col min="8193" max="8193" width="25.5703125" style="1" customWidth="1"/>
    <col min="8194" max="8194" width="20.7109375" style="1" customWidth="1"/>
    <col min="8195" max="8195" width="23.28515625" style="1" customWidth="1"/>
    <col min="8196" max="8196" width="15" style="1" customWidth="1"/>
    <col min="8197" max="8198" width="19.140625" style="1" customWidth="1"/>
    <col min="8199" max="8199" width="11.7109375" style="1" customWidth="1"/>
    <col min="8200" max="8200" width="14.85546875" style="1" customWidth="1"/>
    <col min="8201" max="8201" width="14.28515625" style="1" customWidth="1"/>
    <col min="8202" max="8202" width="13.28515625" style="1" customWidth="1"/>
    <col min="8203" max="8204" width="17.7109375" style="1" customWidth="1"/>
    <col min="8205" max="8205" width="10.28515625" style="1" customWidth="1"/>
    <col min="8206" max="8448" width="11.42578125" style="1"/>
    <col min="8449" max="8449" width="25.5703125" style="1" customWidth="1"/>
    <col min="8450" max="8450" width="20.7109375" style="1" customWidth="1"/>
    <col min="8451" max="8451" width="23.28515625" style="1" customWidth="1"/>
    <col min="8452" max="8452" width="15" style="1" customWidth="1"/>
    <col min="8453" max="8454" width="19.140625" style="1" customWidth="1"/>
    <col min="8455" max="8455" width="11.7109375" style="1" customWidth="1"/>
    <col min="8456" max="8456" width="14.85546875" style="1" customWidth="1"/>
    <col min="8457" max="8457" width="14.28515625" style="1" customWidth="1"/>
    <col min="8458" max="8458" width="13.28515625" style="1" customWidth="1"/>
    <col min="8459" max="8460" width="17.7109375" style="1" customWidth="1"/>
    <col min="8461" max="8461" width="10.28515625" style="1" customWidth="1"/>
    <col min="8462" max="8704" width="11.42578125" style="1"/>
    <col min="8705" max="8705" width="25.5703125" style="1" customWidth="1"/>
    <col min="8706" max="8706" width="20.7109375" style="1" customWidth="1"/>
    <col min="8707" max="8707" width="23.28515625" style="1" customWidth="1"/>
    <col min="8708" max="8708" width="15" style="1" customWidth="1"/>
    <col min="8709" max="8710" width="19.140625" style="1" customWidth="1"/>
    <col min="8711" max="8711" width="11.7109375" style="1" customWidth="1"/>
    <col min="8712" max="8712" width="14.85546875" style="1" customWidth="1"/>
    <col min="8713" max="8713" width="14.28515625" style="1" customWidth="1"/>
    <col min="8714" max="8714" width="13.28515625" style="1" customWidth="1"/>
    <col min="8715" max="8716" width="17.7109375" style="1" customWidth="1"/>
    <col min="8717" max="8717" width="10.28515625" style="1" customWidth="1"/>
    <col min="8718" max="8960" width="11.42578125" style="1"/>
    <col min="8961" max="8961" width="25.5703125" style="1" customWidth="1"/>
    <col min="8962" max="8962" width="20.7109375" style="1" customWidth="1"/>
    <col min="8963" max="8963" width="23.28515625" style="1" customWidth="1"/>
    <col min="8964" max="8964" width="15" style="1" customWidth="1"/>
    <col min="8965" max="8966" width="19.140625" style="1" customWidth="1"/>
    <col min="8967" max="8967" width="11.7109375" style="1" customWidth="1"/>
    <col min="8968" max="8968" width="14.85546875" style="1" customWidth="1"/>
    <col min="8969" max="8969" width="14.28515625" style="1" customWidth="1"/>
    <col min="8970" max="8970" width="13.28515625" style="1" customWidth="1"/>
    <col min="8971" max="8972" width="17.7109375" style="1" customWidth="1"/>
    <col min="8973" max="8973" width="10.28515625" style="1" customWidth="1"/>
    <col min="8974" max="9216" width="11.42578125" style="1"/>
    <col min="9217" max="9217" width="25.5703125" style="1" customWidth="1"/>
    <col min="9218" max="9218" width="20.7109375" style="1" customWidth="1"/>
    <col min="9219" max="9219" width="23.28515625" style="1" customWidth="1"/>
    <col min="9220" max="9220" width="15" style="1" customWidth="1"/>
    <col min="9221" max="9222" width="19.140625" style="1" customWidth="1"/>
    <col min="9223" max="9223" width="11.7109375" style="1" customWidth="1"/>
    <col min="9224" max="9224" width="14.85546875" style="1" customWidth="1"/>
    <col min="9225" max="9225" width="14.28515625" style="1" customWidth="1"/>
    <col min="9226" max="9226" width="13.28515625" style="1" customWidth="1"/>
    <col min="9227" max="9228" width="17.7109375" style="1" customWidth="1"/>
    <col min="9229" max="9229" width="10.28515625" style="1" customWidth="1"/>
    <col min="9230" max="9472" width="11.42578125" style="1"/>
    <col min="9473" max="9473" width="25.5703125" style="1" customWidth="1"/>
    <col min="9474" max="9474" width="20.7109375" style="1" customWidth="1"/>
    <col min="9475" max="9475" width="23.28515625" style="1" customWidth="1"/>
    <col min="9476" max="9476" width="15" style="1" customWidth="1"/>
    <col min="9477" max="9478" width="19.140625" style="1" customWidth="1"/>
    <col min="9479" max="9479" width="11.7109375" style="1" customWidth="1"/>
    <col min="9480" max="9480" width="14.85546875" style="1" customWidth="1"/>
    <col min="9481" max="9481" width="14.28515625" style="1" customWidth="1"/>
    <col min="9482" max="9482" width="13.28515625" style="1" customWidth="1"/>
    <col min="9483" max="9484" width="17.7109375" style="1" customWidth="1"/>
    <col min="9485" max="9485" width="10.28515625" style="1" customWidth="1"/>
    <col min="9486" max="9728" width="11.42578125" style="1"/>
    <col min="9729" max="9729" width="25.5703125" style="1" customWidth="1"/>
    <col min="9730" max="9730" width="20.7109375" style="1" customWidth="1"/>
    <col min="9731" max="9731" width="23.28515625" style="1" customWidth="1"/>
    <col min="9732" max="9732" width="15" style="1" customWidth="1"/>
    <col min="9733" max="9734" width="19.140625" style="1" customWidth="1"/>
    <col min="9735" max="9735" width="11.7109375" style="1" customWidth="1"/>
    <col min="9736" max="9736" width="14.85546875" style="1" customWidth="1"/>
    <col min="9737" max="9737" width="14.28515625" style="1" customWidth="1"/>
    <col min="9738" max="9738" width="13.28515625" style="1" customWidth="1"/>
    <col min="9739" max="9740" width="17.7109375" style="1" customWidth="1"/>
    <col min="9741" max="9741" width="10.28515625" style="1" customWidth="1"/>
    <col min="9742" max="9984" width="11.42578125" style="1"/>
    <col min="9985" max="9985" width="25.5703125" style="1" customWidth="1"/>
    <col min="9986" max="9986" width="20.7109375" style="1" customWidth="1"/>
    <col min="9987" max="9987" width="23.28515625" style="1" customWidth="1"/>
    <col min="9988" max="9988" width="15" style="1" customWidth="1"/>
    <col min="9989" max="9990" width="19.140625" style="1" customWidth="1"/>
    <col min="9991" max="9991" width="11.7109375" style="1" customWidth="1"/>
    <col min="9992" max="9992" width="14.85546875" style="1" customWidth="1"/>
    <col min="9993" max="9993" width="14.28515625" style="1" customWidth="1"/>
    <col min="9994" max="9994" width="13.28515625" style="1" customWidth="1"/>
    <col min="9995" max="9996" width="17.7109375" style="1" customWidth="1"/>
    <col min="9997" max="9997" width="10.28515625" style="1" customWidth="1"/>
    <col min="9998" max="10240" width="11.42578125" style="1"/>
    <col min="10241" max="10241" width="25.5703125" style="1" customWidth="1"/>
    <col min="10242" max="10242" width="20.7109375" style="1" customWidth="1"/>
    <col min="10243" max="10243" width="23.28515625" style="1" customWidth="1"/>
    <col min="10244" max="10244" width="15" style="1" customWidth="1"/>
    <col min="10245" max="10246" width="19.140625" style="1" customWidth="1"/>
    <col min="10247" max="10247" width="11.7109375" style="1" customWidth="1"/>
    <col min="10248" max="10248" width="14.85546875" style="1" customWidth="1"/>
    <col min="10249" max="10249" width="14.28515625" style="1" customWidth="1"/>
    <col min="10250" max="10250" width="13.28515625" style="1" customWidth="1"/>
    <col min="10251" max="10252" width="17.7109375" style="1" customWidth="1"/>
    <col min="10253" max="10253" width="10.28515625" style="1" customWidth="1"/>
    <col min="10254" max="10496" width="11.42578125" style="1"/>
    <col min="10497" max="10497" width="25.5703125" style="1" customWidth="1"/>
    <col min="10498" max="10498" width="20.7109375" style="1" customWidth="1"/>
    <col min="10499" max="10499" width="23.28515625" style="1" customWidth="1"/>
    <col min="10500" max="10500" width="15" style="1" customWidth="1"/>
    <col min="10501" max="10502" width="19.140625" style="1" customWidth="1"/>
    <col min="10503" max="10503" width="11.7109375" style="1" customWidth="1"/>
    <col min="10504" max="10504" width="14.85546875" style="1" customWidth="1"/>
    <col min="10505" max="10505" width="14.28515625" style="1" customWidth="1"/>
    <col min="10506" max="10506" width="13.28515625" style="1" customWidth="1"/>
    <col min="10507" max="10508" width="17.7109375" style="1" customWidth="1"/>
    <col min="10509" max="10509" width="10.28515625" style="1" customWidth="1"/>
    <col min="10510" max="10752" width="11.42578125" style="1"/>
    <col min="10753" max="10753" width="25.5703125" style="1" customWidth="1"/>
    <col min="10754" max="10754" width="20.7109375" style="1" customWidth="1"/>
    <col min="10755" max="10755" width="23.28515625" style="1" customWidth="1"/>
    <col min="10756" max="10756" width="15" style="1" customWidth="1"/>
    <col min="10757" max="10758" width="19.140625" style="1" customWidth="1"/>
    <col min="10759" max="10759" width="11.7109375" style="1" customWidth="1"/>
    <col min="10760" max="10760" width="14.85546875" style="1" customWidth="1"/>
    <col min="10761" max="10761" width="14.28515625" style="1" customWidth="1"/>
    <col min="10762" max="10762" width="13.28515625" style="1" customWidth="1"/>
    <col min="10763" max="10764" width="17.7109375" style="1" customWidth="1"/>
    <col min="10765" max="10765" width="10.28515625" style="1" customWidth="1"/>
    <col min="10766" max="11008" width="11.42578125" style="1"/>
    <col min="11009" max="11009" width="25.5703125" style="1" customWidth="1"/>
    <col min="11010" max="11010" width="20.7109375" style="1" customWidth="1"/>
    <col min="11011" max="11011" width="23.28515625" style="1" customWidth="1"/>
    <col min="11012" max="11012" width="15" style="1" customWidth="1"/>
    <col min="11013" max="11014" width="19.140625" style="1" customWidth="1"/>
    <col min="11015" max="11015" width="11.7109375" style="1" customWidth="1"/>
    <col min="11016" max="11016" width="14.85546875" style="1" customWidth="1"/>
    <col min="11017" max="11017" width="14.28515625" style="1" customWidth="1"/>
    <col min="11018" max="11018" width="13.28515625" style="1" customWidth="1"/>
    <col min="11019" max="11020" width="17.7109375" style="1" customWidth="1"/>
    <col min="11021" max="11021" width="10.28515625" style="1" customWidth="1"/>
    <col min="11022" max="11264" width="11.42578125" style="1"/>
    <col min="11265" max="11265" width="25.5703125" style="1" customWidth="1"/>
    <col min="11266" max="11266" width="20.7109375" style="1" customWidth="1"/>
    <col min="11267" max="11267" width="23.28515625" style="1" customWidth="1"/>
    <col min="11268" max="11268" width="15" style="1" customWidth="1"/>
    <col min="11269" max="11270" width="19.140625" style="1" customWidth="1"/>
    <col min="11271" max="11271" width="11.7109375" style="1" customWidth="1"/>
    <col min="11272" max="11272" width="14.85546875" style="1" customWidth="1"/>
    <col min="11273" max="11273" width="14.28515625" style="1" customWidth="1"/>
    <col min="11274" max="11274" width="13.28515625" style="1" customWidth="1"/>
    <col min="11275" max="11276" width="17.7109375" style="1" customWidth="1"/>
    <col min="11277" max="11277" width="10.28515625" style="1" customWidth="1"/>
    <col min="11278" max="11520" width="11.42578125" style="1"/>
    <col min="11521" max="11521" width="25.5703125" style="1" customWidth="1"/>
    <col min="11522" max="11522" width="20.7109375" style="1" customWidth="1"/>
    <col min="11523" max="11523" width="23.28515625" style="1" customWidth="1"/>
    <col min="11524" max="11524" width="15" style="1" customWidth="1"/>
    <col min="11525" max="11526" width="19.140625" style="1" customWidth="1"/>
    <col min="11527" max="11527" width="11.7109375" style="1" customWidth="1"/>
    <col min="11528" max="11528" width="14.85546875" style="1" customWidth="1"/>
    <col min="11529" max="11529" width="14.28515625" style="1" customWidth="1"/>
    <col min="11530" max="11530" width="13.28515625" style="1" customWidth="1"/>
    <col min="11531" max="11532" width="17.7109375" style="1" customWidth="1"/>
    <col min="11533" max="11533" width="10.28515625" style="1" customWidth="1"/>
    <col min="11534" max="11776" width="11.42578125" style="1"/>
    <col min="11777" max="11777" width="25.5703125" style="1" customWidth="1"/>
    <col min="11778" max="11778" width="20.7109375" style="1" customWidth="1"/>
    <col min="11779" max="11779" width="23.28515625" style="1" customWidth="1"/>
    <col min="11780" max="11780" width="15" style="1" customWidth="1"/>
    <col min="11781" max="11782" width="19.140625" style="1" customWidth="1"/>
    <col min="11783" max="11783" width="11.7109375" style="1" customWidth="1"/>
    <col min="11784" max="11784" width="14.85546875" style="1" customWidth="1"/>
    <col min="11785" max="11785" width="14.28515625" style="1" customWidth="1"/>
    <col min="11786" max="11786" width="13.28515625" style="1" customWidth="1"/>
    <col min="11787" max="11788" width="17.7109375" style="1" customWidth="1"/>
    <col min="11789" max="11789" width="10.28515625" style="1" customWidth="1"/>
    <col min="11790" max="12032" width="11.42578125" style="1"/>
    <col min="12033" max="12033" width="25.5703125" style="1" customWidth="1"/>
    <col min="12034" max="12034" width="20.7109375" style="1" customWidth="1"/>
    <col min="12035" max="12035" width="23.28515625" style="1" customWidth="1"/>
    <col min="12036" max="12036" width="15" style="1" customWidth="1"/>
    <col min="12037" max="12038" width="19.140625" style="1" customWidth="1"/>
    <col min="12039" max="12039" width="11.7109375" style="1" customWidth="1"/>
    <col min="12040" max="12040" width="14.85546875" style="1" customWidth="1"/>
    <col min="12041" max="12041" width="14.28515625" style="1" customWidth="1"/>
    <col min="12042" max="12042" width="13.28515625" style="1" customWidth="1"/>
    <col min="12043" max="12044" width="17.7109375" style="1" customWidth="1"/>
    <col min="12045" max="12045" width="10.28515625" style="1" customWidth="1"/>
    <col min="12046" max="12288" width="11.42578125" style="1"/>
    <col min="12289" max="12289" width="25.5703125" style="1" customWidth="1"/>
    <col min="12290" max="12290" width="20.7109375" style="1" customWidth="1"/>
    <col min="12291" max="12291" width="23.28515625" style="1" customWidth="1"/>
    <col min="12292" max="12292" width="15" style="1" customWidth="1"/>
    <col min="12293" max="12294" width="19.140625" style="1" customWidth="1"/>
    <col min="12295" max="12295" width="11.7109375" style="1" customWidth="1"/>
    <col min="12296" max="12296" width="14.85546875" style="1" customWidth="1"/>
    <col min="12297" max="12297" width="14.28515625" style="1" customWidth="1"/>
    <col min="12298" max="12298" width="13.28515625" style="1" customWidth="1"/>
    <col min="12299" max="12300" width="17.7109375" style="1" customWidth="1"/>
    <col min="12301" max="12301" width="10.28515625" style="1" customWidth="1"/>
    <col min="12302" max="12544" width="11.42578125" style="1"/>
    <col min="12545" max="12545" width="25.5703125" style="1" customWidth="1"/>
    <col min="12546" max="12546" width="20.7109375" style="1" customWidth="1"/>
    <col min="12547" max="12547" width="23.28515625" style="1" customWidth="1"/>
    <col min="12548" max="12548" width="15" style="1" customWidth="1"/>
    <col min="12549" max="12550" width="19.140625" style="1" customWidth="1"/>
    <col min="12551" max="12551" width="11.7109375" style="1" customWidth="1"/>
    <col min="12552" max="12552" width="14.85546875" style="1" customWidth="1"/>
    <col min="12553" max="12553" width="14.28515625" style="1" customWidth="1"/>
    <col min="12554" max="12554" width="13.28515625" style="1" customWidth="1"/>
    <col min="12555" max="12556" width="17.7109375" style="1" customWidth="1"/>
    <col min="12557" max="12557" width="10.28515625" style="1" customWidth="1"/>
    <col min="12558" max="12800" width="11.42578125" style="1"/>
    <col min="12801" max="12801" width="25.5703125" style="1" customWidth="1"/>
    <col min="12802" max="12802" width="20.7109375" style="1" customWidth="1"/>
    <col min="12803" max="12803" width="23.28515625" style="1" customWidth="1"/>
    <col min="12804" max="12804" width="15" style="1" customWidth="1"/>
    <col min="12805" max="12806" width="19.140625" style="1" customWidth="1"/>
    <col min="12807" max="12807" width="11.7109375" style="1" customWidth="1"/>
    <col min="12808" max="12808" width="14.85546875" style="1" customWidth="1"/>
    <col min="12809" max="12809" width="14.28515625" style="1" customWidth="1"/>
    <col min="12810" max="12810" width="13.28515625" style="1" customWidth="1"/>
    <col min="12811" max="12812" width="17.7109375" style="1" customWidth="1"/>
    <col min="12813" max="12813" width="10.28515625" style="1" customWidth="1"/>
    <col min="12814" max="13056" width="11.42578125" style="1"/>
    <col min="13057" max="13057" width="25.5703125" style="1" customWidth="1"/>
    <col min="13058" max="13058" width="20.7109375" style="1" customWidth="1"/>
    <col min="13059" max="13059" width="23.28515625" style="1" customWidth="1"/>
    <col min="13060" max="13060" width="15" style="1" customWidth="1"/>
    <col min="13061" max="13062" width="19.140625" style="1" customWidth="1"/>
    <col min="13063" max="13063" width="11.7109375" style="1" customWidth="1"/>
    <col min="13064" max="13064" width="14.85546875" style="1" customWidth="1"/>
    <col min="13065" max="13065" width="14.28515625" style="1" customWidth="1"/>
    <col min="13066" max="13066" width="13.28515625" style="1" customWidth="1"/>
    <col min="13067" max="13068" width="17.7109375" style="1" customWidth="1"/>
    <col min="13069" max="13069" width="10.28515625" style="1" customWidth="1"/>
    <col min="13070" max="13312" width="11.42578125" style="1"/>
    <col min="13313" max="13313" width="25.5703125" style="1" customWidth="1"/>
    <col min="13314" max="13314" width="20.7109375" style="1" customWidth="1"/>
    <col min="13315" max="13315" width="23.28515625" style="1" customWidth="1"/>
    <col min="13316" max="13316" width="15" style="1" customWidth="1"/>
    <col min="13317" max="13318" width="19.140625" style="1" customWidth="1"/>
    <col min="13319" max="13319" width="11.7109375" style="1" customWidth="1"/>
    <col min="13320" max="13320" width="14.85546875" style="1" customWidth="1"/>
    <col min="13321" max="13321" width="14.28515625" style="1" customWidth="1"/>
    <col min="13322" max="13322" width="13.28515625" style="1" customWidth="1"/>
    <col min="13323" max="13324" width="17.7109375" style="1" customWidth="1"/>
    <col min="13325" max="13325" width="10.28515625" style="1" customWidth="1"/>
    <col min="13326" max="13568" width="11.42578125" style="1"/>
    <col min="13569" max="13569" width="25.5703125" style="1" customWidth="1"/>
    <col min="13570" max="13570" width="20.7109375" style="1" customWidth="1"/>
    <col min="13571" max="13571" width="23.28515625" style="1" customWidth="1"/>
    <col min="13572" max="13572" width="15" style="1" customWidth="1"/>
    <col min="13573" max="13574" width="19.140625" style="1" customWidth="1"/>
    <col min="13575" max="13575" width="11.7109375" style="1" customWidth="1"/>
    <col min="13576" max="13576" width="14.85546875" style="1" customWidth="1"/>
    <col min="13577" max="13577" width="14.28515625" style="1" customWidth="1"/>
    <col min="13578" max="13578" width="13.28515625" style="1" customWidth="1"/>
    <col min="13579" max="13580" width="17.7109375" style="1" customWidth="1"/>
    <col min="13581" max="13581" width="10.28515625" style="1" customWidth="1"/>
    <col min="13582" max="13824" width="11.42578125" style="1"/>
    <col min="13825" max="13825" width="25.5703125" style="1" customWidth="1"/>
    <col min="13826" max="13826" width="20.7109375" style="1" customWidth="1"/>
    <col min="13827" max="13827" width="23.28515625" style="1" customWidth="1"/>
    <col min="13828" max="13828" width="15" style="1" customWidth="1"/>
    <col min="13829" max="13830" width="19.140625" style="1" customWidth="1"/>
    <col min="13831" max="13831" width="11.7109375" style="1" customWidth="1"/>
    <col min="13832" max="13832" width="14.85546875" style="1" customWidth="1"/>
    <col min="13833" max="13833" width="14.28515625" style="1" customWidth="1"/>
    <col min="13834" max="13834" width="13.28515625" style="1" customWidth="1"/>
    <col min="13835" max="13836" width="17.7109375" style="1" customWidth="1"/>
    <col min="13837" max="13837" width="10.28515625" style="1" customWidth="1"/>
    <col min="13838" max="14080" width="11.42578125" style="1"/>
    <col min="14081" max="14081" width="25.5703125" style="1" customWidth="1"/>
    <col min="14082" max="14082" width="20.7109375" style="1" customWidth="1"/>
    <col min="14083" max="14083" width="23.28515625" style="1" customWidth="1"/>
    <col min="14084" max="14084" width="15" style="1" customWidth="1"/>
    <col min="14085" max="14086" width="19.140625" style="1" customWidth="1"/>
    <col min="14087" max="14087" width="11.7109375" style="1" customWidth="1"/>
    <col min="14088" max="14088" width="14.85546875" style="1" customWidth="1"/>
    <col min="14089" max="14089" width="14.28515625" style="1" customWidth="1"/>
    <col min="14090" max="14090" width="13.28515625" style="1" customWidth="1"/>
    <col min="14091" max="14092" width="17.7109375" style="1" customWidth="1"/>
    <col min="14093" max="14093" width="10.28515625" style="1" customWidth="1"/>
    <col min="14094" max="14336" width="11.42578125" style="1"/>
    <col min="14337" max="14337" width="25.5703125" style="1" customWidth="1"/>
    <col min="14338" max="14338" width="20.7109375" style="1" customWidth="1"/>
    <col min="14339" max="14339" width="23.28515625" style="1" customWidth="1"/>
    <col min="14340" max="14340" width="15" style="1" customWidth="1"/>
    <col min="14341" max="14342" width="19.140625" style="1" customWidth="1"/>
    <col min="14343" max="14343" width="11.7109375" style="1" customWidth="1"/>
    <col min="14344" max="14344" width="14.85546875" style="1" customWidth="1"/>
    <col min="14345" max="14345" width="14.28515625" style="1" customWidth="1"/>
    <col min="14346" max="14346" width="13.28515625" style="1" customWidth="1"/>
    <col min="14347" max="14348" width="17.7109375" style="1" customWidth="1"/>
    <col min="14349" max="14349" width="10.28515625" style="1" customWidth="1"/>
    <col min="14350" max="14592" width="11.42578125" style="1"/>
    <col min="14593" max="14593" width="25.5703125" style="1" customWidth="1"/>
    <col min="14594" max="14594" width="20.7109375" style="1" customWidth="1"/>
    <col min="14595" max="14595" width="23.28515625" style="1" customWidth="1"/>
    <col min="14596" max="14596" width="15" style="1" customWidth="1"/>
    <col min="14597" max="14598" width="19.140625" style="1" customWidth="1"/>
    <col min="14599" max="14599" width="11.7109375" style="1" customWidth="1"/>
    <col min="14600" max="14600" width="14.85546875" style="1" customWidth="1"/>
    <col min="14601" max="14601" width="14.28515625" style="1" customWidth="1"/>
    <col min="14602" max="14602" width="13.28515625" style="1" customWidth="1"/>
    <col min="14603" max="14604" width="17.7109375" style="1" customWidth="1"/>
    <col min="14605" max="14605" width="10.28515625" style="1" customWidth="1"/>
    <col min="14606" max="14848" width="11.42578125" style="1"/>
    <col min="14849" max="14849" width="25.5703125" style="1" customWidth="1"/>
    <col min="14850" max="14850" width="20.7109375" style="1" customWidth="1"/>
    <col min="14851" max="14851" width="23.28515625" style="1" customWidth="1"/>
    <col min="14852" max="14852" width="15" style="1" customWidth="1"/>
    <col min="14853" max="14854" width="19.140625" style="1" customWidth="1"/>
    <col min="14855" max="14855" width="11.7109375" style="1" customWidth="1"/>
    <col min="14856" max="14856" width="14.85546875" style="1" customWidth="1"/>
    <col min="14857" max="14857" width="14.28515625" style="1" customWidth="1"/>
    <col min="14858" max="14858" width="13.28515625" style="1" customWidth="1"/>
    <col min="14859" max="14860" width="17.7109375" style="1" customWidth="1"/>
    <col min="14861" max="14861" width="10.28515625" style="1" customWidth="1"/>
    <col min="14862" max="15104" width="11.42578125" style="1"/>
    <col min="15105" max="15105" width="25.5703125" style="1" customWidth="1"/>
    <col min="15106" max="15106" width="20.7109375" style="1" customWidth="1"/>
    <col min="15107" max="15107" width="23.28515625" style="1" customWidth="1"/>
    <col min="15108" max="15108" width="15" style="1" customWidth="1"/>
    <col min="15109" max="15110" width="19.140625" style="1" customWidth="1"/>
    <col min="15111" max="15111" width="11.7109375" style="1" customWidth="1"/>
    <col min="15112" max="15112" width="14.85546875" style="1" customWidth="1"/>
    <col min="15113" max="15113" width="14.28515625" style="1" customWidth="1"/>
    <col min="15114" max="15114" width="13.28515625" style="1" customWidth="1"/>
    <col min="15115" max="15116" width="17.7109375" style="1" customWidth="1"/>
    <col min="15117" max="15117" width="10.28515625" style="1" customWidth="1"/>
    <col min="15118" max="15360" width="11.42578125" style="1"/>
    <col min="15361" max="15361" width="25.5703125" style="1" customWidth="1"/>
    <col min="15362" max="15362" width="20.7109375" style="1" customWidth="1"/>
    <col min="15363" max="15363" width="23.28515625" style="1" customWidth="1"/>
    <col min="15364" max="15364" width="15" style="1" customWidth="1"/>
    <col min="15365" max="15366" width="19.140625" style="1" customWidth="1"/>
    <col min="15367" max="15367" width="11.7109375" style="1" customWidth="1"/>
    <col min="15368" max="15368" width="14.85546875" style="1" customWidth="1"/>
    <col min="15369" max="15369" width="14.28515625" style="1" customWidth="1"/>
    <col min="15370" max="15370" width="13.28515625" style="1" customWidth="1"/>
    <col min="15371" max="15372" width="17.7109375" style="1" customWidth="1"/>
    <col min="15373" max="15373" width="10.28515625" style="1" customWidth="1"/>
    <col min="15374" max="15616" width="11.42578125" style="1"/>
    <col min="15617" max="15617" width="25.5703125" style="1" customWidth="1"/>
    <col min="15618" max="15618" width="20.7109375" style="1" customWidth="1"/>
    <col min="15619" max="15619" width="23.28515625" style="1" customWidth="1"/>
    <col min="15620" max="15620" width="15" style="1" customWidth="1"/>
    <col min="15621" max="15622" width="19.140625" style="1" customWidth="1"/>
    <col min="15623" max="15623" width="11.7109375" style="1" customWidth="1"/>
    <col min="15624" max="15624" width="14.85546875" style="1" customWidth="1"/>
    <col min="15625" max="15625" width="14.28515625" style="1" customWidth="1"/>
    <col min="15626" max="15626" width="13.28515625" style="1" customWidth="1"/>
    <col min="15627" max="15628" width="17.7109375" style="1" customWidth="1"/>
    <col min="15629" max="15629" width="10.28515625" style="1" customWidth="1"/>
    <col min="15630" max="15872" width="11.42578125" style="1"/>
    <col min="15873" max="15873" width="25.5703125" style="1" customWidth="1"/>
    <col min="15874" max="15874" width="20.7109375" style="1" customWidth="1"/>
    <col min="15875" max="15875" width="23.28515625" style="1" customWidth="1"/>
    <col min="15876" max="15876" width="15" style="1" customWidth="1"/>
    <col min="15877" max="15878" width="19.140625" style="1" customWidth="1"/>
    <col min="15879" max="15879" width="11.7109375" style="1" customWidth="1"/>
    <col min="15880" max="15880" width="14.85546875" style="1" customWidth="1"/>
    <col min="15881" max="15881" width="14.28515625" style="1" customWidth="1"/>
    <col min="15882" max="15882" width="13.28515625" style="1" customWidth="1"/>
    <col min="15883" max="15884" width="17.7109375" style="1" customWidth="1"/>
    <col min="15885" max="15885" width="10.28515625" style="1" customWidth="1"/>
    <col min="15886" max="16128" width="11.42578125" style="1"/>
    <col min="16129" max="16129" width="25.5703125" style="1" customWidth="1"/>
    <col min="16130" max="16130" width="20.7109375" style="1" customWidth="1"/>
    <col min="16131" max="16131" width="23.28515625" style="1" customWidth="1"/>
    <col min="16132" max="16132" width="15" style="1" customWidth="1"/>
    <col min="16133" max="16134" width="19.140625" style="1" customWidth="1"/>
    <col min="16135" max="16135" width="11.7109375" style="1" customWidth="1"/>
    <col min="16136" max="16136" width="14.85546875" style="1" customWidth="1"/>
    <col min="16137" max="16137" width="14.28515625" style="1" customWidth="1"/>
    <col min="16138" max="16138" width="13.28515625" style="1" customWidth="1"/>
    <col min="16139" max="16140" width="17.7109375" style="1" customWidth="1"/>
    <col min="16141" max="16141" width="10.28515625" style="1" customWidth="1"/>
    <col min="16142" max="16384" width="11.42578125" style="1"/>
  </cols>
  <sheetData>
    <row r="1" spans="1:13" ht="42" customHeight="1" x14ac:dyDescent="0.2">
      <c r="A1" s="917"/>
      <c r="B1" s="918"/>
      <c r="C1" s="918"/>
      <c r="D1" s="918"/>
      <c r="E1" s="918"/>
      <c r="F1" s="918"/>
      <c r="G1" s="918"/>
      <c r="H1" s="918"/>
      <c r="I1" s="918"/>
      <c r="J1" s="918"/>
      <c r="K1" s="918"/>
      <c r="L1" s="918"/>
      <c r="M1" s="919"/>
    </row>
    <row r="2" spans="1:13" x14ac:dyDescent="0.2">
      <c r="A2" s="920"/>
      <c r="B2" s="921"/>
      <c r="C2" s="921"/>
      <c r="D2" s="921"/>
      <c r="E2" s="921"/>
      <c r="F2" s="921"/>
      <c r="G2" s="921"/>
      <c r="H2" s="921"/>
      <c r="I2" s="921"/>
      <c r="J2" s="921"/>
      <c r="K2" s="921"/>
      <c r="L2" s="921"/>
      <c r="M2" s="922"/>
    </row>
    <row r="3" spans="1:13" ht="13.5" thickBot="1" x14ac:dyDescent="0.25">
      <c r="A3" s="923"/>
      <c r="B3" s="924"/>
      <c r="C3" s="924"/>
      <c r="D3" s="924"/>
      <c r="E3" s="924"/>
      <c r="F3" s="924"/>
      <c r="G3" s="924"/>
      <c r="H3" s="924"/>
      <c r="I3" s="924"/>
      <c r="J3" s="924"/>
      <c r="K3" s="924"/>
      <c r="L3" s="924"/>
      <c r="M3" s="925"/>
    </row>
    <row r="4" spans="1:13" ht="12.75" customHeight="1" x14ac:dyDescent="0.2">
      <c r="A4" s="980" t="s">
        <v>984</v>
      </c>
      <c r="B4" s="980"/>
      <c r="C4" s="980"/>
      <c r="D4" s="980"/>
      <c r="E4" s="980"/>
      <c r="F4" s="980"/>
      <c r="G4" s="980"/>
      <c r="H4" s="980"/>
      <c r="I4" s="980"/>
      <c r="J4" s="980"/>
      <c r="K4" s="980"/>
      <c r="L4" s="980"/>
      <c r="M4" s="980"/>
    </row>
    <row r="5" spans="1:13" ht="13.5" thickBot="1" x14ac:dyDescent="0.25">
      <c r="A5" s="926"/>
      <c r="B5" s="926"/>
      <c r="C5" s="926"/>
      <c r="D5" s="926"/>
      <c r="E5" s="926"/>
      <c r="F5" s="926"/>
      <c r="G5" s="926"/>
      <c r="H5" s="926"/>
      <c r="I5" s="926"/>
      <c r="J5" s="926"/>
      <c r="K5" s="926"/>
      <c r="L5" s="926"/>
      <c r="M5" s="926"/>
    </row>
    <row r="6" spans="1:13" ht="25.5" customHeight="1" x14ac:dyDescent="0.2">
      <c r="A6" s="927" t="s">
        <v>1</v>
      </c>
      <c r="B6" s="929" t="s">
        <v>2</v>
      </c>
      <c r="C6" s="929" t="s">
        <v>3</v>
      </c>
      <c r="D6" s="929" t="s">
        <v>4</v>
      </c>
      <c r="E6" s="931" t="s">
        <v>5</v>
      </c>
      <c r="F6" s="931" t="s">
        <v>6</v>
      </c>
      <c r="G6" s="933" t="s">
        <v>7</v>
      </c>
      <c r="H6" s="934"/>
      <c r="I6" s="931" t="s">
        <v>8</v>
      </c>
      <c r="J6" s="931" t="s">
        <v>9</v>
      </c>
      <c r="K6" s="935" t="s">
        <v>10</v>
      </c>
      <c r="L6" s="937" t="s">
        <v>11</v>
      </c>
      <c r="M6" s="938"/>
    </row>
    <row r="7" spans="1:13" ht="60.75" customHeight="1" thickBot="1" x14ac:dyDescent="0.25">
      <c r="A7" s="928"/>
      <c r="B7" s="930"/>
      <c r="C7" s="930"/>
      <c r="D7" s="930"/>
      <c r="E7" s="932"/>
      <c r="F7" s="932"/>
      <c r="G7" s="431" t="s">
        <v>12</v>
      </c>
      <c r="H7" s="431" t="s">
        <v>13</v>
      </c>
      <c r="I7" s="932"/>
      <c r="J7" s="932"/>
      <c r="K7" s="936"/>
      <c r="L7" s="939"/>
      <c r="M7" s="940"/>
    </row>
    <row r="8" spans="1:13" ht="198.75" customHeight="1" x14ac:dyDescent="0.2">
      <c r="A8" s="3" t="s">
        <v>55</v>
      </c>
      <c r="B8" s="3" t="s">
        <v>56</v>
      </c>
      <c r="C8" s="2" t="s">
        <v>57</v>
      </c>
      <c r="D8" s="3" t="s">
        <v>58</v>
      </c>
      <c r="E8" s="3"/>
      <c r="F8" s="3" t="s">
        <v>59</v>
      </c>
      <c r="G8" s="29" t="s">
        <v>60</v>
      </c>
      <c r="H8" s="3" t="s">
        <v>61</v>
      </c>
      <c r="I8" s="30" t="s">
        <v>62</v>
      </c>
      <c r="J8" s="434">
        <v>1</v>
      </c>
      <c r="K8" s="30"/>
      <c r="L8" s="915" t="s">
        <v>63</v>
      </c>
      <c r="M8" s="916"/>
    </row>
    <row r="9" spans="1:13" s="12" customFormat="1" ht="409.5" customHeight="1" x14ac:dyDescent="0.2">
      <c r="A9" s="8" t="s">
        <v>64</v>
      </c>
      <c r="B9" s="3" t="s">
        <v>65</v>
      </c>
      <c r="C9" s="31" t="s">
        <v>66</v>
      </c>
      <c r="D9" s="3" t="s">
        <v>67</v>
      </c>
      <c r="E9" s="3" t="s">
        <v>68</v>
      </c>
      <c r="F9" s="32" t="s">
        <v>69</v>
      </c>
      <c r="G9" s="8" t="s">
        <v>60</v>
      </c>
      <c r="H9" s="8" t="s">
        <v>61</v>
      </c>
      <c r="I9" s="30" t="s">
        <v>62</v>
      </c>
      <c r="J9" s="10">
        <v>0.7</v>
      </c>
      <c r="K9" s="11"/>
      <c r="L9" s="915" t="s">
        <v>70</v>
      </c>
      <c r="M9" s="916"/>
    </row>
    <row r="10" spans="1:13" s="12" customFormat="1" ht="111" customHeight="1" x14ac:dyDescent="0.2">
      <c r="A10" s="8" t="s">
        <v>71</v>
      </c>
      <c r="B10" s="8" t="s">
        <v>72</v>
      </c>
      <c r="C10" s="13"/>
      <c r="D10" s="8" t="s">
        <v>72</v>
      </c>
      <c r="E10" s="8" t="s">
        <v>72</v>
      </c>
      <c r="F10" s="8" t="s">
        <v>72</v>
      </c>
      <c r="G10" s="8" t="s">
        <v>72</v>
      </c>
      <c r="H10" s="14" t="s">
        <v>72</v>
      </c>
      <c r="I10" s="30" t="s">
        <v>72</v>
      </c>
      <c r="J10" s="33"/>
      <c r="K10" s="34"/>
      <c r="L10" s="964" t="s">
        <v>72</v>
      </c>
      <c r="M10" s="965"/>
    </row>
    <row r="11" spans="1:13" s="12" customFormat="1" ht="87" customHeight="1" x14ac:dyDescent="0.2">
      <c r="A11" s="8" t="s">
        <v>73</v>
      </c>
      <c r="B11" s="8" t="s">
        <v>74</v>
      </c>
      <c r="C11" s="7" t="s">
        <v>75</v>
      </c>
      <c r="D11" s="8"/>
      <c r="E11" s="35" t="s">
        <v>76</v>
      </c>
      <c r="F11" s="35" t="s">
        <v>77</v>
      </c>
      <c r="G11" s="8"/>
      <c r="H11" s="8"/>
      <c r="I11" s="30" t="s">
        <v>62</v>
      </c>
      <c r="J11" s="10">
        <v>0.2</v>
      </c>
      <c r="K11" s="11" t="s">
        <v>78</v>
      </c>
      <c r="L11" s="908" t="s">
        <v>79</v>
      </c>
      <c r="M11" s="909"/>
    </row>
    <row r="12" spans="1:13" s="12" customFormat="1" ht="114" customHeight="1" x14ac:dyDescent="0.2">
      <c r="A12" s="8" t="s">
        <v>80</v>
      </c>
      <c r="B12" s="8" t="s">
        <v>81</v>
      </c>
      <c r="C12" s="7" t="s">
        <v>82</v>
      </c>
      <c r="D12" s="8"/>
      <c r="E12" s="36" t="s">
        <v>83</v>
      </c>
      <c r="F12" s="36" t="s">
        <v>84</v>
      </c>
      <c r="G12" s="8" t="s">
        <v>60</v>
      </c>
      <c r="H12" s="8" t="s">
        <v>61</v>
      </c>
      <c r="I12" s="30" t="s">
        <v>62</v>
      </c>
      <c r="J12" s="10">
        <v>0.5</v>
      </c>
      <c r="K12" s="11" t="s">
        <v>85</v>
      </c>
      <c r="L12" s="964" t="s">
        <v>86</v>
      </c>
      <c r="M12" s="965"/>
    </row>
    <row r="13" spans="1:13" ht="34.5" customHeight="1" x14ac:dyDescent="0.2">
      <c r="A13" s="460" t="s">
        <v>50</v>
      </c>
      <c r="B13" s="17"/>
      <c r="C13" s="17"/>
      <c r="D13" s="17"/>
      <c r="E13" s="17"/>
      <c r="F13" s="17"/>
      <c r="G13" s="8"/>
      <c r="H13" s="8"/>
      <c r="I13" s="11"/>
      <c r="J13" s="10">
        <f>SUM(J8:J12)/4</f>
        <v>0.6</v>
      </c>
      <c r="K13" s="11"/>
      <c r="L13" s="908"/>
      <c r="M13" s="909"/>
    </row>
    <row r="14" spans="1:13" ht="29.25" customHeight="1" thickBot="1" x14ac:dyDescent="0.25">
      <c r="A14" s="22" t="s">
        <v>51</v>
      </c>
      <c r="B14" s="981" t="s">
        <v>985</v>
      </c>
      <c r="C14" s="981"/>
      <c r="D14" s="449"/>
      <c r="E14" s="449"/>
      <c r="F14" s="449"/>
      <c r="G14" s="449"/>
      <c r="H14" s="22"/>
      <c r="I14" s="22"/>
      <c r="J14" s="24"/>
      <c r="K14" s="24"/>
      <c r="L14" s="24"/>
      <c r="M14" s="450"/>
    </row>
    <row r="15" spans="1:13" ht="18.75" customHeight="1" x14ac:dyDescent="0.2">
      <c r="A15" s="449"/>
      <c r="B15" s="449"/>
      <c r="C15" s="449"/>
      <c r="D15" s="449"/>
      <c r="E15" s="449"/>
      <c r="F15" s="449"/>
      <c r="G15" s="449"/>
      <c r="H15" s="449"/>
      <c r="I15" s="449"/>
      <c r="J15" s="452"/>
      <c r="K15" s="452"/>
      <c r="L15" s="452"/>
      <c r="M15" s="452"/>
    </row>
    <row r="16" spans="1:13" ht="18" customHeight="1" thickBot="1" x14ac:dyDescent="0.25">
      <c r="A16" s="22" t="s">
        <v>52</v>
      </c>
      <c r="B16" s="914" t="s">
        <v>986</v>
      </c>
      <c r="C16" s="983"/>
      <c r="D16" s="449"/>
      <c r="E16" s="449"/>
      <c r="F16" s="449"/>
      <c r="G16" s="449"/>
      <c r="H16" s="22" t="s">
        <v>53</v>
      </c>
      <c r="I16" s="449"/>
      <c r="J16" s="979" t="s">
        <v>983</v>
      </c>
      <c r="K16" s="979"/>
      <c r="L16" s="452"/>
      <c r="M16" s="452"/>
    </row>
    <row r="17" spans="1:13" ht="15.75" thickTop="1" x14ac:dyDescent="0.35">
      <c r="A17" s="446"/>
      <c r="B17" s="446"/>
      <c r="C17" s="446"/>
      <c r="D17" s="446"/>
      <c r="E17" s="446"/>
      <c r="F17" s="446"/>
      <c r="G17" s="446"/>
      <c r="H17" s="445"/>
      <c r="I17" s="446"/>
      <c r="J17" s="446"/>
      <c r="K17" s="446"/>
      <c r="L17" s="446"/>
      <c r="M17" s="446"/>
    </row>
    <row r="18" spans="1:13" ht="21.75" customHeight="1" x14ac:dyDescent="0.35">
      <c r="A18" s="446"/>
      <c r="B18" s="446"/>
      <c r="C18" s="446"/>
      <c r="D18" s="446"/>
      <c r="E18" s="446"/>
      <c r="F18" s="446"/>
      <c r="G18" s="446"/>
      <c r="H18" s="446"/>
      <c r="I18" s="446"/>
      <c r="J18" s="446"/>
      <c r="K18" s="446"/>
      <c r="L18" s="973" t="s">
        <v>54</v>
      </c>
      <c r="M18" s="982"/>
    </row>
    <row r="19" spans="1:13" ht="15" x14ac:dyDescent="0.35">
      <c r="A19" s="446"/>
      <c r="B19" s="446"/>
      <c r="C19" s="446"/>
      <c r="D19" s="446"/>
      <c r="E19" s="446"/>
      <c r="F19" s="446"/>
      <c r="G19" s="446"/>
      <c r="H19" s="446"/>
      <c r="I19" s="446"/>
      <c r="J19" s="446"/>
      <c r="K19" s="446"/>
      <c r="L19" s="446"/>
      <c r="M19" s="446"/>
    </row>
    <row r="20" spans="1:13" ht="15" x14ac:dyDescent="0.35">
      <c r="A20" s="446"/>
      <c r="B20" s="446"/>
      <c r="C20" s="446"/>
      <c r="D20" s="446"/>
      <c r="E20" s="446"/>
      <c r="F20" s="446"/>
      <c r="G20" s="446"/>
      <c r="H20" s="446"/>
      <c r="I20" s="446"/>
      <c r="J20" s="446"/>
      <c r="K20" s="446"/>
      <c r="L20" s="446"/>
      <c r="M20" s="446"/>
    </row>
    <row r="21" spans="1:13" ht="15" x14ac:dyDescent="0.35">
      <c r="A21" s="446"/>
      <c r="B21" s="446"/>
      <c r="C21" s="446"/>
      <c r="D21" s="446"/>
      <c r="E21" s="446"/>
      <c r="F21" s="446"/>
      <c r="G21" s="446"/>
      <c r="H21" s="446"/>
      <c r="I21" s="446"/>
      <c r="J21" s="446"/>
      <c r="K21" s="446"/>
      <c r="L21" s="446"/>
      <c r="M21" s="446"/>
    </row>
    <row r="22" spans="1:13" ht="15" x14ac:dyDescent="0.35">
      <c r="A22" s="446"/>
      <c r="B22" s="446"/>
      <c r="C22" s="446"/>
      <c r="D22" s="446"/>
      <c r="E22" s="446"/>
      <c r="F22" s="446"/>
      <c r="G22" s="446"/>
      <c r="H22" s="446"/>
      <c r="I22" s="446"/>
      <c r="J22" s="446"/>
      <c r="K22" s="446"/>
      <c r="L22" s="446"/>
      <c r="M22" s="446"/>
    </row>
    <row r="23" spans="1:13" ht="15" x14ac:dyDescent="0.35">
      <c r="A23" s="446"/>
      <c r="B23" s="446"/>
      <c r="C23" s="446"/>
      <c r="D23" s="446"/>
      <c r="E23" s="446"/>
      <c r="F23" s="446"/>
      <c r="G23" s="446"/>
      <c r="H23" s="446"/>
      <c r="I23" s="446"/>
      <c r="J23" s="446"/>
      <c r="K23" s="446"/>
      <c r="L23" s="446"/>
      <c r="M23" s="446"/>
    </row>
    <row r="24" spans="1:13" ht="15" x14ac:dyDescent="0.35">
      <c r="A24" s="447"/>
      <c r="B24" s="447"/>
      <c r="C24" s="447"/>
      <c r="D24" s="447"/>
      <c r="E24" s="447"/>
      <c r="F24" s="447"/>
      <c r="G24" s="447"/>
      <c r="H24" s="447"/>
      <c r="I24" s="447"/>
      <c r="J24" s="447"/>
      <c r="K24" s="447"/>
      <c r="L24" s="447"/>
      <c r="M24" s="447"/>
    </row>
    <row r="25" spans="1:13" x14ac:dyDescent="0.2">
      <c r="A25" s="23"/>
      <c r="B25" s="23"/>
      <c r="C25" s="23"/>
      <c r="D25" s="23"/>
      <c r="E25" s="23"/>
      <c r="F25" s="23"/>
      <c r="G25" s="23"/>
      <c r="H25" s="23"/>
      <c r="I25" s="23"/>
      <c r="J25" s="23"/>
      <c r="K25" s="23"/>
      <c r="L25" s="23"/>
      <c r="M25" s="23"/>
    </row>
  </sheetData>
  <mergeCells count="24">
    <mergeCell ref="L13:M13"/>
    <mergeCell ref="B14:C14"/>
    <mergeCell ref="L18:M18"/>
    <mergeCell ref="L9:M9"/>
    <mergeCell ref="L10:M10"/>
    <mergeCell ref="L11:M11"/>
    <mergeCell ref="L12:M12"/>
    <mergeCell ref="B16:C16"/>
    <mergeCell ref="J16:K16"/>
    <mergeCell ref="L8:M8"/>
    <mergeCell ref="A1:M3"/>
    <mergeCell ref="A4:M4"/>
    <mergeCell ref="A5:M5"/>
    <mergeCell ref="A6:A7"/>
    <mergeCell ref="B6:B7"/>
    <mergeCell ref="C6:C7"/>
    <mergeCell ref="D6:D7"/>
    <mergeCell ref="E6:E7"/>
    <mergeCell ref="F6:F7"/>
    <mergeCell ref="G6:H6"/>
    <mergeCell ref="I6:I7"/>
    <mergeCell ref="J6:J7"/>
    <mergeCell ref="K6:K7"/>
    <mergeCell ref="L6:M7"/>
  </mergeCells>
  <printOptions horizontalCentered="1"/>
  <pageMargins left="0.59055118110236227" right="0.59055118110236227" top="0.39370078740157483" bottom="0.39370078740157483" header="0" footer="0"/>
  <pageSetup paperSize="122" scale="61" fitToHeight="0"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80" zoomScaleNormal="80" workbookViewId="0">
      <selection activeCell="C10" sqref="C10"/>
    </sheetView>
  </sheetViews>
  <sheetFormatPr baseColWidth="10" defaultRowHeight="12.75" x14ac:dyDescent="0.2"/>
  <cols>
    <col min="1" max="1" width="28.28515625" style="274" customWidth="1"/>
    <col min="2" max="2" width="18" style="274" customWidth="1"/>
    <col min="3" max="3" width="23.7109375" style="274" customWidth="1"/>
    <col min="4" max="4" width="15" style="274" customWidth="1"/>
    <col min="5" max="5" width="17.7109375" style="274" customWidth="1"/>
    <col min="6" max="6" width="19.28515625" style="274" customWidth="1"/>
    <col min="7" max="7" width="11.7109375" style="274" customWidth="1"/>
    <col min="8" max="8" width="15.28515625" style="274" customWidth="1"/>
    <col min="9" max="9" width="17" style="274" customWidth="1"/>
    <col min="10" max="10" width="9.7109375" style="274" customWidth="1"/>
    <col min="11" max="11" width="18.28515625" style="274" customWidth="1"/>
    <col min="12" max="12" width="17.7109375" style="274" customWidth="1"/>
    <col min="13" max="13" width="10.42578125" style="274" customWidth="1"/>
    <col min="14" max="16384" width="11.42578125" style="274"/>
  </cols>
  <sheetData>
    <row r="1" spans="1:14" ht="42" customHeight="1" x14ac:dyDescent="0.2">
      <c r="A1" s="558"/>
      <c r="B1" s="559"/>
      <c r="C1" s="559"/>
      <c r="D1" s="559"/>
      <c r="E1" s="559"/>
      <c r="F1" s="559"/>
      <c r="G1" s="559"/>
      <c r="H1" s="559"/>
      <c r="I1" s="559"/>
      <c r="J1" s="559"/>
      <c r="K1" s="559"/>
      <c r="L1" s="559"/>
      <c r="M1" s="560"/>
      <c r="N1" s="481"/>
    </row>
    <row r="2" spans="1:14" x14ac:dyDescent="0.2">
      <c r="A2" s="561"/>
      <c r="B2" s="562"/>
      <c r="C2" s="562"/>
      <c r="D2" s="562"/>
      <c r="E2" s="562"/>
      <c r="F2" s="562"/>
      <c r="G2" s="562"/>
      <c r="H2" s="562"/>
      <c r="I2" s="562"/>
      <c r="J2" s="562"/>
      <c r="K2" s="562"/>
      <c r="L2" s="562"/>
      <c r="M2" s="563"/>
      <c r="N2" s="481"/>
    </row>
    <row r="3" spans="1:14" ht="13.5" thickBot="1" x14ac:dyDescent="0.25">
      <c r="A3" s="564"/>
      <c r="B3" s="565"/>
      <c r="C3" s="565"/>
      <c r="D3" s="565"/>
      <c r="E3" s="565"/>
      <c r="F3" s="565"/>
      <c r="G3" s="565"/>
      <c r="H3" s="565"/>
      <c r="I3" s="565"/>
      <c r="J3" s="565"/>
      <c r="K3" s="565"/>
      <c r="L3" s="565"/>
      <c r="M3" s="566"/>
      <c r="N3" s="481"/>
    </row>
    <row r="4" spans="1:14" x14ac:dyDescent="0.2">
      <c r="A4" s="567"/>
      <c r="B4" s="567"/>
      <c r="C4" s="567"/>
      <c r="D4" s="567"/>
      <c r="E4" s="567"/>
      <c r="F4" s="567"/>
      <c r="G4" s="567"/>
      <c r="H4" s="567"/>
      <c r="I4" s="567"/>
      <c r="J4" s="567"/>
      <c r="K4" s="567"/>
      <c r="L4" s="567"/>
      <c r="M4" s="567"/>
    </row>
    <row r="5" spans="1:14" ht="13.5" thickBot="1" x14ac:dyDescent="0.25">
      <c r="A5" s="567" t="s">
        <v>0</v>
      </c>
      <c r="B5" s="567"/>
      <c r="C5" s="567"/>
      <c r="D5" s="567"/>
      <c r="E5" s="567"/>
      <c r="F5" s="567"/>
      <c r="G5" s="567"/>
      <c r="H5" s="567"/>
      <c r="I5" s="567"/>
      <c r="J5" s="567"/>
      <c r="K5" s="567"/>
      <c r="L5" s="567"/>
      <c r="M5" s="567"/>
    </row>
    <row r="6" spans="1:14" ht="25.5" customHeight="1" x14ac:dyDescent="0.2">
      <c r="A6" s="568" t="s">
        <v>1</v>
      </c>
      <c r="B6" s="570" t="s">
        <v>2</v>
      </c>
      <c r="C6" s="570" t="s">
        <v>3</v>
      </c>
      <c r="D6" s="570" t="s">
        <v>4</v>
      </c>
      <c r="E6" s="572" t="s">
        <v>5</v>
      </c>
      <c r="F6" s="572" t="s">
        <v>6</v>
      </c>
      <c r="G6" s="574" t="s">
        <v>7</v>
      </c>
      <c r="H6" s="575"/>
      <c r="I6" s="572" t="s">
        <v>8</v>
      </c>
      <c r="J6" s="572" t="s">
        <v>9</v>
      </c>
      <c r="K6" s="576" t="s">
        <v>10</v>
      </c>
      <c r="L6" s="578" t="s">
        <v>11</v>
      </c>
      <c r="M6" s="579"/>
    </row>
    <row r="7" spans="1:14" ht="39" thickBot="1" x14ac:dyDescent="0.25">
      <c r="A7" s="569"/>
      <c r="B7" s="571"/>
      <c r="C7" s="571"/>
      <c r="D7" s="571"/>
      <c r="E7" s="573"/>
      <c r="F7" s="573"/>
      <c r="G7" s="429" t="s">
        <v>12</v>
      </c>
      <c r="H7" s="429" t="s">
        <v>13</v>
      </c>
      <c r="I7" s="573"/>
      <c r="J7" s="573"/>
      <c r="K7" s="577"/>
      <c r="L7" s="580"/>
      <c r="M7" s="581"/>
    </row>
    <row r="8" spans="1:14" ht="405.75" customHeight="1" x14ac:dyDescent="0.2">
      <c r="A8" s="480" t="s">
        <v>1066</v>
      </c>
      <c r="B8" s="276" t="s">
        <v>1065</v>
      </c>
      <c r="C8" s="277" t="s">
        <v>1064</v>
      </c>
      <c r="D8" s="276" t="s">
        <v>1063</v>
      </c>
      <c r="E8" s="276" t="s">
        <v>1062</v>
      </c>
      <c r="F8" s="276" t="s">
        <v>1061</v>
      </c>
      <c r="G8" s="479">
        <v>42779</v>
      </c>
      <c r="H8" s="479">
        <v>42809</v>
      </c>
      <c r="I8" s="470" t="s">
        <v>1034</v>
      </c>
      <c r="J8" s="475">
        <v>1</v>
      </c>
      <c r="K8" s="478" t="s">
        <v>1060</v>
      </c>
      <c r="L8" s="1002" t="s">
        <v>966</v>
      </c>
      <c r="M8" s="1003"/>
    </row>
    <row r="9" spans="1:14" s="284" customFormat="1" ht="84" customHeight="1" x14ac:dyDescent="0.2">
      <c r="A9" s="584" t="s">
        <v>1059</v>
      </c>
      <c r="B9" s="587" t="s">
        <v>1058</v>
      </c>
      <c r="C9" s="281" t="s">
        <v>1057</v>
      </c>
      <c r="D9" s="280" t="s">
        <v>1020</v>
      </c>
      <c r="E9" s="590" t="s">
        <v>1056</v>
      </c>
      <c r="F9" s="593" t="s">
        <v>1055</v>
      </c>
      <c r="G9" s="595">
        <v>42781</v>
      </c>
      <c r="H9" s="595">
        <v>43100</v>
      </c>
      <c r="I9" s="595" t="s">
        <v>1054</v>
      </c>
      <c r="J9" s="598">
        <v>0.87</v>
      </c>
      <c r="K9" s="281" t="s">
        <v>1053</v>
      </c>
      <c r="L9" s="601" t="s">
        <v>1098</v>
      </c>
      <c r="M9" s="602"/>
    </row>
    <row r="10" spans="1:14" s="284" customFormat="1" ht="372.75" customHeight="1" x14ac:dyDescent="0.2">
      <c r="A10" s="585"/>
      <c r="B10" s="588"/>
      <c r="C10" s="281" t="s">
        <v>1052</v>
      </c>
      <c r="D10" s="280" t="s">
        <v>1051</v>
      </c>
      <c r="E10" s="591"/>
      <c r="F10" s="594"/>
      <c r="G10" s="596"/>
      <c r="H10" s="596"/>
      <c r="I10" s="596"/>
      <c r="J10" s="599"/>
      <c r="K10" s="281" t="s">
        <v>1050</v>
      </c>
      <c r="L10" s="601" t="s">
        <v>1098</v>
      </c>
      <c r="M10" s="602"/>
    </row>
    <row r="11" spans="1:14" s="284" customFormat="1" ht="377.25" customHeight="1" x14ac:dyDescent="0.2">
      <c r="A11" s="586"/>
      <c r="B11" s="589"/>
      <c r="C11" s="311" t="s">
        <v>1049</v>
      </c>
      <c r="D11" s="280" t="s">
        <v>1048</v>
      </c>
      <c r="E11" s="592"/>
      <c r="F11" s="592"/>
      <c r="G11" s="592"/>
      <c r="H11" s="592"/>
      <c r="I11" s="597"/>
      <c r="J11" s="600"/>
      <c r="K11" s="346" t="s">
        <v>1047</v>
      </c>
      <c r="L11" s="601" t="s">
        <v>1098</v>
      </c>
      <c r="M11" s="602"/>
    </row>
    <row r="12" spans="1:14" s="284" customFormat="1" ht="217.5" customHeight="1" x14ac:dyDescent="0.2">
      <c r="A12" s="603" t="s">
        <v>198</v>
      </c>
      <c r="B12" s="603" t="s">
        <v>1046</v>
      </c>
      <c r="C12" s="346" t="s">
        <v>1045</v>
      </c>
      <c r="D12" s="345" t="s">
        <v>1020</v>
      </c>
      <c r="E12" s="605" t="s">
        <v>1044</v>
      </c>
      <c r="F12" s="605" t="s">
        <v>1043</v>
      </c>
      <c r="G12" s="595">
        <v>42775</v>
      </c>
      <c r="H12" s="595">
        <v>43100</v>
      </c>
      <c r="I12" s="595">
        <v>42892</v>
      </c>
      <c r="J12" s="598">
        <v>1</v>
      </c>
      <c r="K12" s="283" t="s">
        <v>1042</v>
      </c>
      <c r="L12" s="601" t="s">
        <v>966</v>
      </c>
      <c r="M12" s="602"/>
    </row>
    <row r="13" spans="1:14" s="284" customFormat="1" ht="281.25" customHeight="1" x14ac:dyDescent="0.2">
      <c r="A13" s="604"/>
      <c r="B13" s="604"/>
      <c r="C13" s="281" t="s">
        <v>1041</v>
      </c>
      <c r="D13" s="280" t="s">
        <v>994</v>
      </c>
      <c r="E13" s="606"/>
      <c r="F13" s="606"/>
      <c r="G13" s="597"/>
      <c r="H13" s="597"/>
      <c r="I13" s="597"/>
      <c r="J13" s="600"/>
      <c r="K13" s="283" t="s">
        <v>1040</v>
      </c>
      <c r="L13" s="601" t="s">
        <v>966</v>
      </c>
      <c r="M13" s="602"/>
    </row>
    <row r="14" spans="1:14" s="284" customFormat="1" ht="322.5" customHeight="1" x14ac:dyDescent="0.2">
      <c r="A14" s="276" t="s">
        <v>1039</v>
      </c>
      <c r="B14" s="280" t="s">
        <v>1038</v>
      </c>
      <c r="C14" s="430" t="s">
        <v>1037</v>
      </c>
      <c r="D14" s="280" t="s">
        <v>994</v>
      </c>
      <c r="E14" s="286" t="s">
        <v>1036</v>
      </c>
      <c r="F14" s="477" t="s">
        <v>1035</v>
      </c>
      <c r="G14" s="476">
        <v>42766</v>
      </c>
      <c r="H14" s="476">
        <v>42794</v>
      </c>
      <c r="I14" s="470" t="s">
        <v>1034</v>
      </c>
      <c r="J14" s="475">
        <v>1</v>
      </c>
      <c r="K14" s="283" t="s">
        <v>1033</v>
      </c>
      <c r="L14" s="601" t="s">
        <v>966</v>
      </c>
      <c r="M14" s="602"/>
    </row>
    <row r="15" spans="1:14" ht="145.5" customHeight="1" x14ac:dyDescent="0.2">
      <c r="A15" s="590" t="s">
        <v>1032</v>
      </c>
      <c r="B15" s="584" t="s">
        <v>1031</v>
      </c>
      <c r="C15" s="474" t="s">
        <v>1030</v>
      </c>
      <c r="D15" s="280" t="s">
        <v>1029</v>
      </c>
      <c r="E15" s="590" t="s">
        <v>1028</v>
      </c>
      <c r="F15" s="593" t="s">
        <v>1027</v>
      </c>
      <c r="G15" s="595">
        <v>42795</v>
      </c>
      <c r="H15" s="595">
        <v>43100</v>
      </c>
      <c r="I15" s="616" t="s">
        <v>1026</v>
      </c>
      <c r="J15" s="598">
        <v>1</v>
      </c>
      <c r="K15" s="311" t="s">
        <v>1025</v>
      </c>
      <c r="L15" s="601" t="s">
        <v>966</v>
      </c>
      <c r="M15" s="602"/>
    </row>
    <row r="16" spans="1:14" ht="96" customHeight="1" x14ac:dyDescent="0.2">
      <c r="A16" s="592"/>
      <c r="B16" s="586"/>
      <c r="C16" s="281" t="s">
        <v>1024</v>
      </c>
      <c r="D16" s="280" t="s">
        <v>1008</v>
      </c>
      <c r="E16" s="592"/>
      <c r="F16" s="592"/>
      <c r="G16" s="592"/>
      <c r="H16" s="592"/>
      <c r="I16" s="617"/>
      <c r="J16" s="600"/>
      <c r="K16" s="281" t="s">
        <v>1023</v>
      </c>
      <c r="L16" s="601" t="s">
        <v>966</v>
      </c>
      <c r="M16" s="602"/>
    </row>
    <row r="17" spans="1:13" ht="249" customHeight="1" x14ac:dyDescent="0.2">
      <c r="A17" s="607" t="s">
        <v>211</v>
      </c>
      <c r="B17" s="607" t="s">
        <v>1022</v>
      </c>
      <c r="C17" s="467" t="s">
        <v>1021</v>
      </c>
      <c r="D17" s="280" t="s">
        <v>1020</v>
      </c>
      <c r="E17" s="610" t="s">
        <v>1019</v>
      </c>
      <c r="F17" s="613" t="s">
        <v>1018</v>
      </c>
      <c r="G17" s="595">
        <v>42925</v>
      </c>
      <c r="H17" s="595">
        <v>43100</v>
      </c>
      <c r="I17" s="616" t="s">
        <v>991</v>
      </c>
      <c r="J17" s="598">
        <v>1</v>
      </c>
      <c r="K17" s="473" t="s">
        <v>1017</v>
      </c>
      <c r="L17" s="601"/>
      <c r="M17" s="602"/>
    </row>
    <row r="18" spans="1:13" ht="402" customHeight="1" x14ac:dyDescent="0.2">
      <c r="A18" s="608"/>
      <c r="B18" s="608"/>
      <c r="C18" s="467" t="s">
        <v>1016</v>
      </c>
      <c r="D18" s="280" t="s">
        <v>1015</v>
      </c>
      <c r="E18" s="611"/>
      <c r="F18" s="614"/>
      <c r="G18" s="596"/>
      <c r="H18" s="596"/>
      <c r="I18" s="618"/>
      <c r="J18" s="619"/>
      <c r="K18" s="472" t="s">
        <v>1014</v>
      </c>
      <c r="L18" s="601" t="s">
        <v>966</v>
      </c>
      <c r="M18" s="602"/>
    </row>
    <row r="19" spans="1:13" ht="390.75" customHeight="1" x14ac:dyDescent="0.2">
      <c r="A19" s="609"/>
      <c r="B19" s="609"/>
      <c r="C19" s="467" t="s">
        <v>1013</v>
      </c>
      <c r="D19" s="280" t="s">
        <v>994</v>
      </c>
      <c r="E19" s="612"/>
      <c r="F19" s="615"/>
      <c r="G19" s="597"/>
      <c r="H19" s="597"/>
      <c r="I19" s="617"/>
      <c r="J19" s="620"/>
      <c r="K19" s="283" t="s">
        <v>1012</v>
      </c>
      <c r="L19" s="601" t="s">
        <v>966</v>
      </c>
      <c r="M19" s="602"/>
    </row>
    <row r="20" spans="1:13" ht="393.75" customHeight="1" x14ac:dyDescent="0.2">
      <c r="A20" s="467" t="s">
        <v>1011</v>
      </c>
      <c r="B20" s="467" t="s">
        <v>1010</v>
      </c>
      <c r="C20" s="467" t="s">
        <v>1009</v>
      </c>
      <c r="D20" s="280" t="s">
        <v>1008</v>
      </c>
      <c r="E20" s="467" t="s">
        <v>1007</v>
      </c>
      <c r="F20" s="466" t="s">
        <v>1006</v>
      </c>
      <c r="G20" s="465">
        <v>42767</v>
      </c>
      <c r="H20" s="471">
        <v>42795</v>
      </c>
      <c r="I20" s="470" t="s">
        <v>991</v>
      </c>
      <c r="J20" s="303">
        <v>1</v>
      </c>
      <c r="K20" s="469" t="s">
        <v>1005</v>
      </c>
      <c r="L20" s="601"/>
      <c r="M20" s="602"/>
    </row>
    <row r="21" spans="1:13" ht="162.75" customHeight="1" x14ac:dyDescent="0.2">
      <c r="A21" s="607" t="s">
        <v>205</v>
      </c>
      <c r="B21" s="607" t="s">
        <v>1004</v>
      </c>
      <c r="C21" s="467" t="s">
        <v>1003</v>
      </c>
      <c r="D21" s="468" t="s">
        <v>1002</v>
      </c>
      <c r="E21" s="621" t="s">
        <v>1001</v>
      </c>
      <c r="F21" s="623" t="s">
        <v>1000</v>
      </c>
      <c r="G21" s="595">
        <v>42774</v>
      </c>
      <c r="H21" s="595">
        <v>43100</v>
      </c>
      <c r="I21" s="616">
        <v>42930</v>
      </c>
      <c r="J21" s="598">
        <v>1</v>
      </c>
      <c r="K21" s="280" t="s">
        <v>999</v>
      </c>
      <c r="L21" s="601" t="s">
        <v>966</v>
      </c>
      <c r="M21" s="602"/>
    </row>
    <row r="22" spans="1:13" ht="120" customHeight="1" x14ac:dyDescent="0.2">
      <c r="A22" s="609"/>
      <c r="B22" s="609"/>
      <c r="C22" s="467" t="s">
        <v>998</v>
      </c>
      <c r="D22" s="280" t="s">
        <v>994</v>
      </c>
      <c r="E22" s="622"/>
      <c r="F22" s="624"/>
      <c r="G22" s="597"/>
      <c r="H22" s="597"/>
      <c r="I22" s="617"/>
      <c r="J22" s="600"/>
      <c r="K22" s="283" t="s">
        <v>997</v>
      </c>
      <c r="L22" s="601" t="s">
        <v>966</v>
      </c>
      <c r="M22" s="602"/>
    </row>
    <row r="23" spans="1:13" s="284" customFormat="1" ht="113.25" customHeight="1" x14ac:dyDescent="0.2">
      <c r="A23" s="467" t="s">
        <v>217</v>
      </c>
      <c r="B23" s="467" t="s">
        <v>996</v>
      </c>
      <c r="C23" s="467" t="s">
        <v>995</v>
      </c>
      <c r="D23" s="280" t="s">
        <v>994</v>
      </c>
      <c r="E23" s="467" t="s">
        <v>993</v>
      </c>
      <c r="F23" s="466" t="s">
        <v>992</v>
      </c>
      <c r="G23" s="465">
        <v>42783</v>
      </c>
      <c r="H23" s="465">
        <v>43100</v>
      </c>
      <c r="I23" s="482" t="s">
        <v>991</v>
      </c>
      <c r="J23" s="303">
        <v>1</v>
      </c>
      <c r="K23" s="283" t="s">
        <v>990</v>
      </c>
      <c r="L23" s="601" t="s">
        <v>966</v>
      </c>
      <c r="M23" s="602"/>
    </row>
    <row r="24" spans="1:13" s="284" customFormat="1" ht="24.75" customHeight="1" x14ac:dyDescent="0.2">
      <c r="A24" s="382" t="s">
        <v>51</v>
      </c>
      <c r="B24" s="555" t="s">
        <v>1067</v>
      </c>
      <c r="C24" s="556"/>
      <c r="D24" s="557"/>
      <c r="E24" s="426"/>
      <c r="F24" s="426"/>
      <c r="G24" s="426"/>
      <c r="H24" s="380"/>
      <c r="I24" s="380"/>
      <c r="J24" s="381">
        <f>AVERAGE(J16:J23)</f>
        <v>1</v>
      </c>
      <c r="K24" s="380"/>
      <c r="L24" s="549"/>
      <c r="M24" s="550"/>
    </row>
    <row r="25" spans="1:13" s="284" customFormat="1" ht="17.25" customHeight="1" x14ac:dyDescent="0.2">
      <c r="A25" s="551"/>
      <c r="B25" s="552"/>
      <c r="C25" s="552"/>
      <c r="D25" s="552"/>
      <c r="E25" s="552"/>
      <c r="F25" s="552"/>
      <c r="G25" s="552"/>
      <c r="H25" s="552"/>
      <c r="I25" s="552"/>
      <c r="J25" s="552"/>
      <c r="K25" s="552"/>
      <c r="L25" s="552"/>
      <c r="M25" s="553"/>
    </row>
    <row r="26" spans="1:13" s="284" customFormat="1" ht="24.75" customHeight="1" x14ac:dyDescent="0.2">
      <c r="A26" s="380" t="s">
        <v>946</v>
      </c>
      <c r="B26" s="555" t="s">
        <v>1068</v>
      </c>
      <c r="C26" s="556"/>
      <c r="D26" s="556"/>
      <c r="E26" s="556"/>
      <c r="F26" s="557"/>
      <c r="G26" s="554" t="s">
        <v>1069</v>
      </c>
      <c r="H26" s="554"/>
      <c r="I26" s="554"/>
      <c r="J26" s="554"/>
      <c r="K26" s="554"/>
      <c r="L26" s="554"/>
      <c r="M26" s="554"/>
    </row>
    <row r="27" spans="1:13" s="284" customFormat="1" ht="24" customHeight="1" x14ac:dyDescent="0.2">
      <c r="A27" s="349"/>
      <c r="B27" s="349"/>
      <c r="C27" s="349"/>
      <c r="D27" s="349"/>
      <c r="E27" s="349"/>
      <c r="F27" s="349"/>
      <c r="G27" s="349"/>
      <c r="H27" s="351"/>
      <c r="I27" s="349"/>
      <c r="J27" s="349"/>
      <c r="K27" s="349"/>
      <c r="L27" s="349"/>
      <c r="M27" s="349"/>
    </row>
    <row r="28" spans="1:13" ht="15" customHeight="1" x14ac:dyDescent="0.2">
      <c r="A28" s="349"/>
      <c r="B28" s="349"/>
      <c r="C28" s="349"/>
      <c r="D28" s="349"/>
      <c r="E28" s="349"/>
      <c r="F28" s="349"/>
      <c r="G28" s="349"/>
      <c r="H28" s="354"/>
      <c r="I28" s="349"/>
      <c r="J28" s="349"/>
      <c r="K28" s="349"/>
      <c r="L28" s="297" t="s">
        <v>268</v>
      </c>
      <c r="M28" s="298"/>
    </row>
    <row r="29" spans="1:13" x14ac:dyDescent="0.2">
      <c r="A29" s="290"/>
      <c r="B29" s="290"/>
      <c r="C29" s="290"/>
      <c r="D29" s="290"/>
      <c r="E29" s="290"/>
      <c r="F29" s="290"/>
      <c r="G29" s="290"/>
      <c r="H29" s="290"/>
      <c r="I29" s="290"/>
      <c r="J29" s="290"/>
      <c r="K29" s="290"/>
      <c r="L29" s="290"/>
      <c r="M29" s="290"/>
    </row>
    <row r="30" spans="1:13" x14ac:dyDescent="0.2">
      <c r="A30" s="290"/>
      <c r="B30" s="290"/>
      <c r="C30" s="290"/>
      <c r="D30" s="290"/>
      <c r="E30" s="290"/>
      <c r="F30" s="290"/>
      <c r="G30" s="290"/>
      <c r="H30" s="290"/>
      <c r="I30" s="290"/>
      <c r="J30" s="290"/>
      <c r="K30" s="290"/>
      <c r="L30" s="290"/>
      <c r="M30" s="290"/>
    </row>
    <row r="31" spans="1:13" x14ac:dyDescent="0.2">
      <c r="A31" s="299"/>
      <c r="B31" s="299"/>
      <c r="C31" s="299"/>
      <c r="D31" s="299"/>
      <c r="E31" s="299"/>
      <c r="F31" s="299"/>
      <c r="G31" s="299"/>
      <c r="H31" s="299"/>
      <c r="I31" s="299"/>
      <c r="J31" s="299"/>
      <c r="K31" s="299"/>
      <c r="L31" s="299"/>
      <c r="M31" s="299"/>
    </row>
    <row r="32" spans="1:13" x14ac:dyDescent="0.2">
      <c r="A32" s="290"/>
      <c r="B32" s="290"/>
      <c r="C32" s="290"/>
      <c r="D32" s="290"/>
      <c r="E32" s="290"/>
      <c r="F32" s="290"/>
      <c r="G32" s="290"/>
      <c r="H32" s="290"/>
      <c r="I32" s="290"/>
      <c r="J32" s="290"/>
      <c r="K32" s="290"/>
      <c r="L32" s="290"/>
      <c r="M32" s="290"/>
    </row>
  </sheetData>
  <mergeCells count="75">
    <mergeCell ref="L22:M22"/>
    <mergeCell ref="L23:M23"/>
    <mergeCell ref="A21:A22"/>
    <mergeCell ref="B21:B22"/>
    <mergeCell ref="E21:E22"/>
    <mergeCell ref="F21:F22"/>
    <mergeCell ref="G21:G22"/>
    <mergeCell ref="H21:H22"/>
    <mergeCell ref="I21:I22"/>
    <mergeCell ref="J21:J22"/>
    <mergeCell ref="L21:M21"/>
    <mergeCell ref="L15:M15"/>
    <mergeCell ref="L16:M16"/>
    <mergeCell ref="I17:I19"/>
    <mergeCell ref="J17:J19"/>
    <mergeCell ref="L17:M17"/>
    <mergeCell ref="L18:M18"/>
    <mergeCell ref="L19:M19"/>
    <mergeCell ref="L20:M20"/>
    <mergeCell ref="L14:M14"/>
    <mergeCell ref="H17:H19"/>
    <mergeCell ref="A15:A16"/>
    <mergeCell ref="B15:B16"/>
    <mergeCell ref="E15:E16"/>
    <mergeCell ref="F15:F16"/>
    <mergeCell ref="G15:G16"/>
    <mergeCell ref="H15:H16"/>
    <mergeCell ref="A17:A19"/>
    <mergeCell ref="B17:B19"/>
    <mergeCell ref="E17:E19"/>
    <mergeCell ref="F17:F19"/>
    <mergeCell ref="G17:G19"/>
    <mergeCell ref="I15:I16"/>
    <mergeCell ref="J15:J16"/>
    <mergeCell ref="H12:H13"/>
    <mergeCell ref="I12:I13"/>
    <mergeCell ref="J12:J13"/>
    <mergeCell ref="L12:M12"/>
    <mergeCell ref="L13:M13"/>
    <mergeCell ref="A12:A13"/>
    <mergeCell ref="B12:B13"/>
    <mergeCell ref="E12:E13"/>
    <mergeCell ref="F12:F13"/>
    <mergeCell ref="G12:G13"/>
    <mergeCell ref="L8:M8"/>
    <mergeCell ref="A9:A11"/>
    <mergeCell ref="B9:B11"/>
    <mergeCell ref="E9:E11"/>
    <mergeCell ref="F9:F11"/>
    <mergeCell ref="G9:G11"/>
    <mergeCell ref="H9:H11"/>
    <mergeCell ref="I9:I11"/>
    <mergeCell ref="J9:J11"/>
    <mergeCell ref="L9:M9"/>
    <mergeCell ref="L10:M10"/>
    <mergeCell ref="L11:M11"/>
    <mergeCell ref="A1:M3"/>
    <mergeCell ref="A5:M5"/>
    <mergeCell ref="A4:M4"/>
    <mergeCell ref="A6:A7"/>
    <mergeCell ref="B6:B7"/>
    <mergeCell ref="C6:C7"/>
    <mergeCell ref="D6:D7"/>
    <mergeCell ref="E6:E7"/>
    <mergeCell ref="F6:F7"/>
    <mergeCell ref="G6:H6"/>
    <mergeCell ref="I6:I7"/>
    <mergeCell ref="J6:J7"/>
    <mergeCell ref="K6:K7"/>
    <mergeCell ref="L6:M7"/>
    <mergeCell ref="L24:M24"/>
    <mergeCell ref="A25:M25"/>
    <mergeCell ref="G26:M26"/>
    <mergeCell ref="B24:D24"/>
    <mergeCell ref="B26:F26"/>
  </mergeCells>
  <printOptions horizontalCentered="1"/>
  <pageMargins left="0.59055118110236227" right="0.59055118110236227" top="0.74803149606299213" bottom="0.74803149606299213" header="0.31496062992125984" footer="0.31496062992125984"/>
  <pageSetup paperSize="122" scale="61"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80" zoomScaleNormal="80" workbookViewId="0">
      <selection activeCell="E24" sqref="E24"/>
    </sheetView>
  </sheetViews>
  <sheetFormatPr baseColWidth="10" defaultRowHeight="12.75" x14ac:dyDescent="0.2"/>
  <cols>
    <col min="1" max="1" width="25.5703125" style="1" customWidth="1"/>
    <col min="2" max="2" width="20.7109375" style="1" customWidth="1"/>
    <col min="3" max="3" width="19.7109375" style="1" customWidth="1"/>
    <col min="4" max="4" width="15" style="1" customWidth="1"/>
    <col min="5" max="6" width="19.140625" style="1" customWidth="1"/>
    <col min="7" max="7" width="11.7109375" style="1" customWidth="1"/>
    <col min="8" max="8" width="14.85546875" style="1" customWidth="1"/>
    <col min="9" max="9" width="14.28515625" style="1" customWidth="1"/>
    <col min="10" max="10" width="10" style="1" customWidth="1"/>
    <col min="11" max="12" width="17.7109375" style="1" customWidth="1"/>
    <col min="13" max="13" width="8.7109375" style="1" customWidth="1"/>
    <col min="14" max="256" width="11.42578125" style="1"/>
    <col min="257" max="257" width="25.5703125" style="1" customWidth="1"/>
    <col min="258" max="258" width="20.7109375" style="1" customWidth="1"/>
    <col min="259" max="259" width="19.7109375" style="1" customWidth="1"/>
    <col min="260" max="260" width="15" style="1" customWidth="1"/>
    <col min="261" max="262" width="19.140625" style="1" customWidth="1"/>
    <col min="263" max="263" width="11.7109375" style="1" customWidth="1"/>
    <col min="264" max="264" width="14.85546875" style="1" customWidth="1"/>
    <col min="265" max="265" width="14.28515625" style="1" customWidth="1"/>
    <col min="266" max="266" width="10" style="1" customWidth="1"/>
    <col min="267" max="268" width="17.7109375" style="1" customWidth="1"/>
    <col min="269" max="269" width="10.28515625" style="1" customWidth="1"/>
    <col min="270" max="512" width="11.42578125" style="1"/>
    <col min="513" max="513" width="25.5703125" style="1" customWidth="1"/>
    <col min="514" max="514" width="20.7109375" style="1" customWidth="1"/>
    <col min="515" max="515" width="19.7109375" style="1" customWidth="1"/>
    <col min="516" max="516" width="15" style="1" customWidth="1"/>
    <col min="517" max="518" width="19.140625" style="1" customWidth="1"/>
    <col min="519" max="519" width="11.7109375" style="1" customWidth="1"/>
    <col min="520" max="520" width="14.85546875" style="1" customWidth="1"/>
    <col min="521" max="521" width="14.28515625" style="1" customWidth="1"/>
    <col min="522" max="522" width="10" style="1" customWidth="1"/>
    <col min="523" max="524" width="17.7109375" style="1" customWidth="1"/>
    <col min="525" max="525" width="10.28515625" style="1" customWidth="1"/>
    <col min="526" max="768" width="11.42578125" style="1"/>
    <col min="769" max="769" width="25.5703125" style="1" customWidth="1"/>
    <col min="770" max="770" width="20.7109375" style="1" customWidth="1"/>
    <col min="771" max="771" width="19.7109375" style="1" customWidth="1"/>
    <col min="772" max="772" width="15" style="1" customWidth="1"/>
    <col min="773" max="774" width="19.140625" style="1" customWidth="1"/>
    <col min="775" max="775" width="11.7109375" style="1" customWidth="1"/>
    <col min="776" max="776" width="14.85546875" style="1" customWidth="1"/>
    <col min="777" max="777" width="14.28515625" style="1" customWidth="1"/>
    <col min="778" max="778" width="10" style="1" customWidth="1"/>
    <col min="779" max="780" width="17.7109375" style="1" customWidth="1"/>
    <col min="781" max="781" width="10.28515625" style="1" customWidth="1"/>
    <col min="782" max="1024" width="11.42578125" style="1"/>
    <col min="1025" max="1025" width="25.5703125" style="1" customWidth="1"/>
    <col min="1026" max="1026" width="20.7109375" style="1" customWidth="1"/>
    <col min="1027" max="1027" width="19.7109375" style="1" customWidth="1"/>
    <col min="1028" max="1028" width="15" style="1" customWidth="1"/>
    <col min="1029" max="1030" width="19.140625" style="1" customWidth="1"/>
    <col min="1031" max="1031" width="11.7109375" style="1" customWidth="1"/>
    <col min="1032" max="1032" width="14.85546875" style="1" customWidth="1"/>
    <col min="1033" max="1033" width="14.28515625" style="1" customWidth="1"/>
    <col min="1034" max="1034" width="10" style="1" customWidth="1"/>
    <col min="1035" max="1036" width="17.7109375" style="1" customWidth="1"/>
    <col min="1037" max="1037" width="10.28515625" style="1" customWidth="1"/>
    <col min="1038" max="1280" width="11.42578125" style="1"/>
    <col min="1281" max="1281" width="25.5703125" style="1" customWidth="1"/>
    <col min="1282" max="1282" width="20.7109375" style="1" customWidth="1"/>
    <col min="1283" max="1283" width="19.7109375" style="1" customWidth="1"/>
    <col min="1284" max="1284" width="15" style="1" customWidth="1"/>
    <col min="1285" max="1286" width="19.140625" style="1" customWidth="1"/>
    <col min="1287" max="1287" width="11.7109375" style="1" customWidth="1"/>
    <col min="1288" max="1288" width="14.85546875" style="1" customWidth="1"/>
    <col min="1289" max="1289" width="14.28515625" style="1" customWidth="1"/>
    <col min="1290" max="1290" width="10" style="1" customWidth="1"/>
    <col min="1291" max="1292" width="17.7109375" style="1" customWidth="1"/>
    <col min="1293" max="1293" width="10.28515625" style="1" customWidth="1"/>
    <col min="1294" max="1536" width="11.42578125" style="1"/>
    <col min="1537" max="1537" width="25.5703125" style="1" customWidth="1"/>
    <col min="1538" max="1538" width="20.7109375" style="1" customWidth="1"/>
    <col min="1539" max="1539" width="19.7109375" style="1" customWidth="1"/>
    <col min="1540" max="1540" width="15" style="1" customWidth="1"/>
    <col min="1541" max="1542" width="19.140625" style="1" customWidth="1"/>
    <col min="1543" max="1543" width="11.7109375" style="1" customWidth="1"/>
    <col min="1544" max="1544" width="14.85546875" style="1" customWidth="1"/>
    <col min="1545" max="1545" width="14.28515625" style="1" customWidth="1"/>
    <col min="1546" max="1546" width="10" style="1" customWidth="1"/>
    <col min="1547" max="1548" width="17.7109375" style="1" customWidth="1"/>
    <col min="1549" max="1549" width="10.28515625" style="1" customWidth="1"/>
    <col min="1550" max="1792" width="11.42578125" style="1"/>
    <col min="1793" max="1793" width="25.5703125" style="1" customWidth="1"/>
    <col min="1794" max="1794" width="20.7109375" style="1" customWidth="1"/>
    <col min="1795" max="1795" width="19.7109375" style="1" customWidth="1"/>
    <col min="1796" max="1796" width="15" style="1" customWidth="1"/>
    <col min="1797" max="1798" width="19.140625" style="1" customWidth="1"/>
    <col min="1799" max="1799" width="11.7109375" style="1" customWidth="1"/>
    <col min="1800" max="1800" width="14.85546875" style="1" customWidth="1"/>
    <col min="1801" max="1801" width="14.28515625" style="1" customWidth="1"/>
    <col min="1802" max="1802" width="10" style="1" customWidth="1"/>
    <col min="1803" max="1804" width="17.7109375" style="1" customWidth="1"/>
    <col min="1805" max="1805" width="10.28515625" style="1" customWidth="1"/>
    <col min="1806" max="2048" width="11.42578125" style="1"/>
    <col min="2049" max="2049" width="25.5703125" style="1" customWidth="1"/>
    <col min="2050" max="2050" width="20.7109375" style="1" customWidth="1"/>
    <col min="2051" max="2051" width="19.7109375" style="1" customWidth="1"/>
    <col min="2052" max="2052" width="15" style="1" customWidth="1"/>
    <col min="2053" max="2054" width="19.140625" style="1" customWidth="1"/>
    <col min="2055" max="2055" width="11.7109375" style="1" customWidth="1"/>
    <col min="2056" max="2056" width="14.85546875" style="1" customWidth="1"/>
    <col min="2057" max="2057" width="14.28515625" style="1" customWidth="1"/>
    <col min="2058" max="2058" width="10" style="1" customWidth="1"/>
    <col min="2059" max="2060" width="17.7109375" style="1" customWidth="1"/>
    <col min="2061" max="2061" width="10.28515625" style="1" customWidth="1"/>
    <col min="2062" max="2304" width="11.42578125" style="1"/>
    <col min="2305" max="2305" width="25.5703125" style="1" customWidth="1"/>
    <col min="2306" max="2306" width="20.7109375" style="1" customWidth="1"/>
    <col min="2307" max="2307" width="19.7109375" style="1" customWidth="1"/>
    <col min="2308" max="2308" width="15" style="1" customWidth="1"/>
    <col min="2309" max="2310" width="19.140625" style="1" customWidth="1"/>
    <col min="2311" max="2311" width="11.7109375" style="1" customWidth="1"/>
    <col min="2312" max="2312" width="14.85546875" style="1" customWidth="1"/>
    <col min="2313" max="2313" width="14.28515625" style="1" customWidth="1"/>
    <col min="2314" max="2314" width="10" style="1" customWidth="1"/>
    <col min="2315" max="2316" width="17.7109375" style="1" customWidth="1"/>
    <col min="2317" max="2317" width="10.28515625" style="1" customWidth="1"/>
    <col min="2318" max="2560" width="11.42578125" style="1"/>
    <col min="2561" max="2561" width="25.5703125" style="1" customWidth="1"/>
    <col min="2562" max="2562" width="20.7109375" style="1" customWidth="1"/>
    <col min="2563" max="2563" width="19.7109375" style="1" customWidth="1"/>
    <col min="2564" max="2564" width="15" style="1" customWidth="1"/>
    <col min="2565" max="2566" width="19.140625" style="1" customWidth="1"/>
    <col min="2567" max="2567" width="11.7109375" style="1" customWidth="1"/>
    <col min="2568" max="2568" width="14.85546875" style="1" customWidth="1"/>
    <col min="2569" max="2569" width="14.28515625" style="1" customWidth="1"/>
    <col min="2570" max="2570" width="10" style="1" customWidth="1"/>
    <col min="2571" max="2572" width="17.7109375" style="1" customWidth="1"/>
    <col min="2573" max="2573" width="10.28515625" style="1" customWidth="1"/>
    <col min="2574" max="2816" width="11.42578125" style="1"/>
    <col min="2817" max="2817" width="25.5703125" style="1" customWidth="1"/>
    <col min="2818" max="2818" width="20.7109375" style="1" customWidth="1"/>
    <col min="2819" max="2819" width="19.7109375" style="1" customWidth="1"/>
    <col min="2820" max="2820" width="15" style="1" customWidth="1"/>
    <col min="2821" max="2822" width="19.140625" style="1" customWidth="1"/>
    <col min="2823" max="2823" width="11.7109375" style="1" customWidth="1"/>
    <col min="2824" max="2824" width="14.85546875" style="1" customWidth="1"/>
    <col min="2825" max="2825" width="14.28515625" style="1" customWidth="1"/>
    <col min="2826" max="2826" width="10" style="1" customWidth="1"/>
    <col min="2827" max="2828" width="17.7109375" style="1" customWidth="1"/>
    <col min="2829" max="2829" width="10.28515625" style="1" customWidth="1"/>
    <col min="2830" max="3072" width="11.42578125" style="1"/>
    <col min="3073" max="3073" width="25.5703125" style="1" customWidth="1"/>
    <col min="3074" max="3074" width="20.7109375" style="1" customWidth="1"/>
    <col min="3075" max="3075" width="19.7109375" style="1" customWidth="1"/>
    <col min="3076" max="3076" width="15" style="1" customWidth="1"/>
    <col min="3077" max="3078" width="19.140625" style="1" customWidth="1"/>
    <col min="3079" max="3079" width="11.7109375" style="1" customWidth="1"/>
    <col min="3080" max="3080" width="14.85546875" style="1" customWidth="1"/>
    <col min="3081" max="3081" width="14.28515625" style="1" customWidth="1"/>
    <col min="3082" max="3082" width="10" style="1" customWidth="1"/>
    <col min="3083" max="3084" width="17.7109375" style="1" customWidth="1"/>
    <col min="3085" max="3085" width="10.28515625" style="1" customWidth="1"/>
    <col min="3086" max="3328" width="11.42578125" style="1"/>
    <col min="3329" max="3329" width="25.5703125" style="1" customWidth="1"/>
    <col min="3330" max="3330" width="20.7109375" style="1" customWidth="1"/>
    <col min="3331" max="3331" width="19.7109375" style="1" customWidth="1"/>
    <col min="3332" max="3332" width="15" style="1" customWidth="1"/>
    <col min="3333" max="3334" width="19.140625" style="1" customWidth="1"/>
    <col min="3335" max="3335" width="11.7109375" style="1" customWidth="1"/>
    <col min="3336" max="3336" width="14.85546875" style="1" customWidth="1"/>
    <col min="3337" max="3337" width="14.28515625" style="1" customWidth="1"/>
    <col min="3338" max="3338" width="10" style="1" customWidth="1"/>
    <col min="3339" max="3340" width="17.7109375" style="1" customWidth="1"/>
    <col min="3341" max="3341" width="10.28515625" style="1" customWidth="1"/>
    <col min="3342" max="3584" width="11.42578125" style="1"/>
    <col min="3585" max="3585" width="25.5703125" style="1" customWidth="1"/>
    <col min="3586" max="3586" width="20.7109375" style="1" customWidth="1"/>
    <col min="3587" max="3587" width="19.7109375" style="1" customWidth="1"/>
    <col min="3588" max="3588" width="15" style="1" customWidth="1"/>
    <col min="3589" max="3590" width="19.140625" style="1" customWidth="1"/>
    <col min="3591" max="3591" width="11.7109375" style="1" customWidth="1"/>
    <col min="3592" max="3592" width="14.85546875" style="1" customWidth="1"/>
    <col min="3593" max="3593" width="14.28515625" style="1" customWidth="1"/>
    <col min="3594" max="3594" width="10" style="1" customWidth="1"/>
    <col min="3595" max="3596" width="17.7109375" style="1" customWidth="1"/>
    <col min="3597" max="3597" width="10.28515625" style="1" customWidth="1"/>
    <col min="3598" max="3840" width="11.42578125" style="1"/>
    <col min="3841" max="3841" width="25.5703125" style="1" customWidth="1"/>
    <col min="3842" max="3842" width="20.7109375" style="1" customWidth="1"/>
    <col min="3843" max="3843" width="19.7109375" style="1" customWidth="1"/>
    <col min="3844" max="3844" width="15" style="1" customWidth="1"/>
    <col min="3845" max="3846" width="19.140625" style="1" customWidth="1"/>
    <col min="3847" max="3847" width="11.7109375" style="1" customWidth="1"/>
    <col min="3848" max="3848" width="14.85546875" style="1" customWidth="1"/>
    <col min="3849" max="3849" width="14.28515625" style="1" customWidth="1"/>
    <col min="3850" max="3850" width="10" style="1" customWidth="1"/>
    <col min="3851" max="3852" width="17.7109375" style="1" customWidth="1"/>
    <col min="3853" max="3853" width="10.28515625" style="1" customWidth="1"/>
    <col min="3854" max="4096" width="11.42578125" style="1"/>
    <col min="4097" max="4097" width="25.5703125" style="1" customWidth="1"/>
    <col min="4098" max="4098" width="20.7109375" style="1" customWidth="1"/>
    <col min="4099" max="4099" width="19.7109375" style="1" customWidth="1"/>
    <col min="4100" max="4100" width="15" style="1" customWidth="1"/>
    <col min="4101" max="4102" width="19.140625" style="1" customWidth="1"/>
    <col min="4103" max="4103" width="11.7109375" style="1" customWidth="1"/>
    <col min="4104" max="4104" width="14.85546875" style="1" customWidth="1"/>
    <col min="4105" max="4105" width="14.28515625" style="1" customWidth="1"/>
    <col min="4106" max="4106" width="10" style="1" customWidth="1"/>
    <col min="4107" max="4108" width="17.7109375" style="1" customWidth="1"/>
    <col min="4109" max="4109" width="10.28515625" style="1" customWidth="1"/>
    <col min="4110" max="4352" width="11.42578125" style="1"/>
    <col min="4353" max="4353" width="25.5703125" style="1" customWidth="1"/>
    <col min="4354" max="4354" width="20.7109375" style="1" customWidth="1"/>
    <col min="4355" max="4355" width="19.7109375" style="1" customWidth="1"/>
    <col min="4356" max="4356" width="15" style="1" customWidth="1"/>
    <col min="4357" max="4358" width="19.140625" style="1" customWidth="1"/>
    <col min="4359" max="4359" width="11.7109375" style="1" customWidth="1"/>
    <col min="4360" max="4360" width="14.85546875" style="1" customWidth="1"/>
    <col min="4361" max="4361" width="14.28515625" style="1" customWidth="1"/>
    <col min="4362" max="4362" width="10" style="1" customWidth="1"/>
    <col min="4363" max="4364" width="17.7109375" style="1" customWidth="1"/>
    <col min="4365" max="4365" width="10.28515625" style="1" customWidth="1"/>
    <col min="4366" max="4608" width="11.42578125" style="1"/>
    <col min="4609" max="4609" width="25.5703125" style="1" customWidth="1"/>
    <col min="4610" max="4610" width="20.7109375" style="1" customWidth="1"/>
    <col min="4611" max="4611" width="19.7109375" style="1" customWidth="1"/>
    <col min="4612" max="4612" width="15" style="1" customWidth="1"/>
    <col min="4613" max="4614" width="19.140625" style="1" customWidth="1"/>
    <col min="4615" max="4615" width="11.7109375" style="1" customWidth="1"/>
    <col min="4616" max="4616" width="14.85546875" style="1" customWidth="1"/>
    <col min="4617" max="4617" width="14.28515625" style="1" customWidth="1"/>
    <col min="4618" max="4618" width="10" style="1" customWidth="1"/>
    <col min="4619" max="4620" width="17.7109375" style="1" customWidth="1"/>
    <col min="4621" max="4621" width="10.28515625" style="1" customWidth="1"/>
    <col min="4622" max="4864" width="11.42578125" style="1"/>
    <col min="4865" max="4865" width="25.5703125" style="1" customWidth="1"/>
    <col min="4866" max="4866" width="20.7109375" style="1" customWidth="1"/>
    <col min="4867" max="4867" width="19.7109375" style="1" customWidth="1"/>
    <col min="4868" max="4868" width="15" style="1" customWidth="1"/>
    <col min="4869" max="4870" width="19.140625" style="1" customWidth="1"/>
    <col min="4871" max="4871" width="11.7109375" style="1" customWidth="1"/>
    <col min="4872" max="4872" width="14.85546875" style="1" customWidth="1"/>
    <col min="4873" max="4873" width="14.28515625" style="1" customWidth="1"/>
    <col min="4874" max="4874" width="10" style="1" customWidth="1"/>
    <col min="4875" max="4876" width="17.7109375" style="1" customWidth="1"/>
    <col min="4877" max="4877" width="10.28515625" style="1" customWidth="1"/>
    <col min="4878" max="5120" width="11.42578125" style="1"/>
    <col min="5121" max="5121" width="25.5703125" style="1" customWidth="1"/>
    <col min="5122" max="5122" width="20.7109375" style="1" customWidth="1"/>
    <col min="5123" max="5123" width="19.7109375" style="1" customWidth="1"/>
    <col min="5124" max="5124" width="15" style="1" customWidth="1"/>
    <col min="5125" max="5126" width="19.140625" style="1" customWidth="1"/>
    <col min="5127" max="5127" width="11.7109375" style="1" customWidth="1"/>
    <col min="5128" max="5128" width="14.85546875" style="1" customWidth="1"/>
    <col min="5129" max="5129" width="14.28515625" style="1" customWidth="1"/>
    <col min="5130" max="5130" width="10" style="1" customWidth="1"/>
    <col min="5131" max="5132" width="17.7109375" style="1" customWidth="1"/>
    <col min="5133" max="5133" width="10.28515625" style="1" customWidth="1"/>
    <col min="5134" max="5376" width="11.42578125" style="1"/>
    <col min="5377" max="5377" width="25.5703125" style="1" customWidth="1"/>
    <col min="5378" max="5378" width="20.7109375" style="1" customWidth="1"/>
    <col min="5379" max="5379" width="19.7109375" style="1" customWidth="1"/>
    <col min="5380" max="5380" width="15" style="1" customWidth="1"/>
    <col min="5381" max="5382" width="19.140625" style="1" customWidth="1"/>
    <col min="5383" max="5383" width="11.7109375" style="1" customWidth="1"/>
    <col min="5384" max="5384" width="14.85546875" style="1" customWidth="1"/>
    <col min="5385" max="5385" width="14.28515625" style="1" customWidth="1"/>
    <col min="5386" max="5386" width="10" style="1" customWidth="1"/>
    <col min="5387" max="5388" width="17.7109375" style="1" customWidth="1"/>
    <col min="5389" max="5389" width="10.28515625" style="1" customWidth="1"/>
    <col min="5390" max="5632" width="11.42578125" style="1"/>
    <col min="5633" max="5633" width="25.5703125" style="1" customWidth="1"/>
    <col min="5634" max="5634" width="20.7109375" style="1" customWidth="1"/>
    <col min="5635" max="5635" width="19.7109375" style="1" customWidth="1"/>
    <col min="5636" max="5636" width="15" style="1" customWidth="1"/>
    <col min="5637" max="5638" width="19.140625" style="1" customWidth="1"/>
    <col min="5639" max="5639" width="11.7109375" style="1" customWidth="1"/>
    <col min="5640" max="5640" width="14.85546875" style="1" customWidth="1"/>
    <col min="5641" max="5641" width="14.28515625" style="1" customWidth="1"/>
    <col min="5642" max="5642" width="10" style="1" customWidth="1"/>
    <col min="5643" max="5644" width="17.7109375" style="1" customWidth="1"/>
    <col min="5645" max="5645" width="10.28515625" style="1" customWidth="1"/>
    <col min="5646" max="5888" width="11.42578125" style="1"/>
    <col min="5889" max="5889" width="25.5703125" style="1" customWidth="1"/>
    <col min="5890" max="5890" width="20.7109375" style="1" customWidth="1"/>
    <col min="5891" max="5891" width="19.7109375" style="1" customWidth="1"/>
    <col min="5892" max="5892" width="15" style="1" customWidth="1"/>
    <col min="5893" max="5894" width="19.140625" style="1" customWidth="1"/>
    <col min="5895" max="5895" width="11.7109375" style="1" customWidth="1"/>
    <col min="5896" max="5896" width="14.85546875" style="1" customWidth="1"/>
    <col min="5897" max="5897" width="14.28515625" style="1" customWidth="1"/>
    <col min="5898" max="5898" width="10" style="1" customWidth="1"/>
    <col min="5899" max="5900" width="17.7109375" style="1" customWidth="1"/>
    <col min="5901" max="5901" width="10.28515625" style="1" customWidth="1"/>
    <col min="5902" max="6144" width="11.42578125" style="1"/>
    <col min="6145" max="6145" width="25.5703125" style="1" customWidth="1"/>
    <col min="6146" max="6146" width="20.7109375" style="1" customWidth="1"/>
    <col min="6147" max="6147" width="19.7109375" style="1" customWidth="1"/>
    <col min="6148" max="6148" width="15" style="1" customWidth="1"/>
    <col min="6149" max="6150" width="19.140625" style="1" customWidth="1"/>
    <col min="6151" max="6151" width="11.7109375" style="1" customWidth="1"/>
    <col min="6152" max="6152" width="14.85546875" style="1" customWidth="1"/>
    <col min="6153" max="6153" width="14.28515625" style="1" customWidth="1"/>
    <col min="6154" max="6154" width="10" style="1" customWidth="1"/>
    <col min="6155" max="6156" width="17.7109375" style="1" customWidth="1"/>
    <col min="6157" max="6157" width="10.28515625" style="1" customWidth="1"/>
    <col min="6158" max="6400" width="11.42578125" style="1"/>
    <col min="6401" max="6401" width="25.5703125" style="1" customWidth="1"/>
    <col min="6402" max="6402" width="20.7109375" style="1" customWidth="1"/>
    <col min="6403" max="6403" width="19.7109375" style="1" customWidth="1"/>
    <col min="6404" max="6404" width="15" style="1" customWidth="1"/>
    <col min="6405" max="6406" width="19.140625" style="1" customWidth="1"/>
    <col min="6407" max="6407" width="11.7109375" style="1" customWidth="1"/>
    <col min="6408" max="6408" width="14.85546875" style="1" customWidth="1"/>
    <col min="6409" max="6409" width="14.28515625" style="1" customWidth="1"/>
    <col min="6410" max="6410" width="10" style="1" customWidth="1"/>
    <col min="6411" max="6412" width="17.7109375" style="1" customWidth="1"/>
    <col min="6413" max="6413" width="10.28515625" style="1" customWidth="1"/>
    <col min="6414" max="6656" width="11.42578125" style="1"/>
    <col min="6657" max="6657" width="25.5703125" style="1" customWidth="1"/>
    <col min="6658" max="6658" width="20.7109375" style="1" customWidth="1"/>
    <col min="6659" max="6659" width="19.7109375" style="1" customWidth="1"/>
    <col min="6660" max="6660" width="15" style="1" customWidth="1"/>
    <col min="6661" max="6662" width="19.140625" style="1" customWidth="1"/>
    <col min="6663" max="6663" width="11.7109375" style="1" customWidth="1"/>
    <col min="6664" max="6664" width="14.85546875" style="1" customWidth="1"/>
    <col min="6665" max="6665" width="14.28515625" style="1" customWidth="1"/>
    <col min="6666" max="6666" width="10" style="1" customWidth="1"/>
    <col min="6667" max="6668" width="17.7109375" style="1" customWidth="1"/>
    <col min="6669" max="6669" width="10.28515625" style="1" customWidth="1"/>
    <col min="6670" max="6912" width="11.42578125" style="1"/>
    <col min="6913" max="6913" width="25.5703125" style="1" customWidth="1"/>
    <col min="6914" max="6914" width="20.7109375" style="1" customWidth="1"/>
    <col min="6915" max="6915" width="19.7109375" style="1" customWidth="1"/>
    <col min="6916" max="6916" width="15" style="1" customWidth="1"/>
    <col min="6917" max="6918" width="19.140625" style="1" customWidth="1"/>
    <col min="6919" max="6919" width="11.7109375" style="1" customWidth="1"/>
    <col min="6920" max="6920" width="14.85546875" style="1" customWidth="1"/>
    <col min="6921" max="6921" width="14.28515625" style="1" customWidth="1"/>
    <col min="6922" max="6922" width="10" style="1" customWidth="1"/>
    <col min="6923" max="6924" width="17.7109375" style="1" customWidth="1"/>
    <col min="6925" max="6925" width="10.28515625" style="1" customWidth="1"/>
    <col min="6926" max="7168" width="11.42578125" style="1"/>
    <col min="7169" max="7169" width="25.5703125" style="1" customWidth="1"/>
    <col min="7170" max="7170" width="20.7109375" style="1" customWidth="1"/>
    <col min="7171" max="7171" width="19.7109375" style="1" customWidth="1"/>
    <col min="7172" max="7172" width="15" style="1" customWidth="1"/>
    <col min="7173" max="7174" width="19.140625" style="1" customWidth="1"/>
    <col min="7175" max="7175" width="11.7109375" style="1" customWidth="1"/>
    <col min="7176" max="7176" width="14.85546875" style="1" customWidth="1"/>
    <col min="7177" max="7177" width="14.28515625" style="1" customWidth="1"/>
    <col min="7178" max="7178" width="10" style="1" customWidth="1"/>
    <col min="7179" max="7180" width="17.7109375" style="1" customWidth="1"/>
    <col min="7181" max="7181" width="10.28515625" style="1" customWidth="1"/>
    <col min="7182" max="7424" width="11.42578125" style="1"/>
    <col min="7425" max="7425" width="25.5703125" style="1" customWidth="1"/>
    <col min="7426" max="7426" width="20.7109375" style="1" customWidth="1"/>
    <col min="7427" max="7427" width="19.7109375" style="1" customWidth="1"/>
    <col min="7428" max="7428" width="15" style="1" customWidth="1"/>
    <col min="7429" max="7430" width="19.140625" style="1" customWidth="1"/>
    <col min="7431" max="7431" width="11.7109375" style="1" customWidth="1"/>
    <col min="7432" max="7432" width="14.85546875" style="1" customWidth="1"/>
    <col min="7433" max="7433" width="14.28515625" style="1" customWidth="1"/>
    <col min="7434" max="7434" width="10" style="1" customWidth="1"/>
    <col min="7435" max="7436" width="17.7109375" style="1" customWidth="1"/>
    <col min="7437" max="7437" width="10.28515625" style="1" customWidth="1"/>
    <col min="7438" max="7680" width="11.42578125" style="1"/>
    <col min="7681" max="7681" width="25.5703125" style="1" customWidth="1"/>
    <col min="7682" max="7682" width="20.7109375" style="1" customWidth="1"/>
    <col min="7683" max="7683" width="19.7109375" style="1" customWidth="1"/>
    <col min="7684" max="7684" width="15" style="1" customWidth="1"/>
    <col min="7685" max="7686" width="19.140625" style="1" customWidth="1"/>
    <col min="7687" max="7687" width="11.7109375" style="1" customWidth="1"/>
    <col min="7688" max="7688" width="14.85546875" style="1" customWidth="1"/>
    <col min="7689" max="7689" width="14.28515625" style="1" customWidth="1"/>
    <col min="7690" max="7690" width="10" style="1" customWidth="1"/>
    <col min="7691" max="7692" width="17.7109375" style="1" customWidth="1"/>
    <col min="7693" max="7693" width="10.28515625" style="1" customWidth="1"/>
    <col min="7694" max="7936" width="11.42578125" style="1"/>
    <col min="7937" max="7937" width="25.5703125" style="1" customWidth="1"/>
    <col min="7938" max="7938" width="20.7109375" style="1" customWidth="1"/>
    <col min="7939" max="7939" width="19.7109375" style="1" customWidth="1"/>
    <col min="7940" max="7940" width="15" style="1" customWidth="1"/>
    <col min="7941" max="7942" width="19.140625" style="1" customWidth="1"/>
    <col min="7943" max="7943" width="11.7109375" style="1" customWidth="1"/>
    <col min="7944" max="7944" width="14.85546875" style="1" customWidth="1"/>
    <col min="7945" max="7945" width="14.28515625" style="1" customWidth="1"/>
    <col min="7946" max="7946" width="10" style="1" customWidth="1"/>
    <col min="7947" max="7948" width="17.7109375" style="1" customWidth="1"/>
    <col min="7949" max="7949" width="10.28515625" style="1" customWidth="1"/>
    <col min="7950" max="8192" width="11.42578125" style="1"/>
    <col min="8193" max="8193" width="25.5703125" style="1" customWidth="1"/>
    <col min="8194" max="8194" width="20.7109375" style="1" customWidth="1"/>
    <col min="8195" max="8195" width="19.7109375" style="1" customWidth="1"/>
    <col min="8196" max="8196" width="15" style="1" customWidth="1"/>
    <col min="8197" max="8198" width="19.140625" style="1" customWidth="1"/>
    <col min="8199" max="8199" width="11.7109375" style="1" customWidth="1"/>
    <col min="8200" max="8200" width="14.85546875" style="1" customWidth="1"/>
    <col min="8201" max="8201" width="14.28515625" style="1" customWidth="1"/>
    <col min="8202" max="8202" width="10" style="1" customWidth="1"/>
    <col min="8203" max="8204" width="17.7109375" style="1" customWidth="1"/>
    <col min="8205" max="8205" width="10.28515625" style="1" customWidth="1"/>
    <col min="8206" max="8448" width="11.42578125" style="1"/>
    <col min="8449" max="8449" width="25.5703125" style="1" customWidth="1"/>
    <col min="8450" max="8450" width="20.7109375" style="1" customWidth="1"/>
    <col min="8451" max="8451" width="19.7109375" style="1" customWidth="1"/>
    <col min="8452" max="8452" width="15" style="1" customWidth="1"/>
    <col min="8453" max="8454" width="19.140625" style="1" customWidth="1"/>
    <col min="8455" max="8455" width="11.7109375" style="1" customWidth="1"/>
    <col min="8456" max="8456" width="14.85546875" style="1" customWidth="1"/>
    <col min="8457" max="8457" width="14.28515625" style="1" customWidth="1"/>
    <col min="8458" max="8458" width="10" style="1" customWidth="1"/>
    <col min="8459" max="8460" width="17.7109375" style="1" customWidth="1"/>
    <col min="8461" max="8461" width="10.28515625" style="1" customWidth="1"/>
    <col min="8462" max="8704" width="11.42578125" style="1"/>
    <col min="8705" max="8705" width="25.5703125" style="1" customWidth="1"/>
    <col min="8706" max="8706" width="20.7109375" style="1" customWidth="1"/>
    <col min="8707" max="8707" width="19.7109375" style="1" customWidth="1"/>
    <col min="8708" max="8708" width="15" style="1" customWidth="1"/>
    <col min="8709" max="8710" width="19.140625" style="1" customWidth="1"/>
    <col min="8711" max="8711" width="11.7109375" style="1" customWidth="1"/>
    <col min="8712" max="8712" width="14.85546875" style="1" customWidth="1"/>
    <col min="8713" max="8713" width="14.28515625" style="1" customWidth="1"/>
    <col min="8714" max="8714" width="10" style="1" customWidth="1"/>
    <col min="8715" max="8716" width="17.7109375" style="1" customWidth="1"/>
    <col min="8717" max="8717" width="10.28515625" style="1" customWidth="1"/>
    <col min="8718" max="8960" width="11.42578125" style="1"/>
    <col min="8961" max="8961" width="25.5703125" style="1" customWidth="1"/>
    <col min="8962" max="8962" width="20.7109375" style="1" customWidth="1"/>
    <col min="8963" max="8963" width="19.7109375" style="1" customWidth="1"/>
    <col min="8964" max="8964" width="15" style="1" customWidth="1"/>
    <col min="8965" max="8966" width="19.140625" style="1" customWidth="1"/>
    <col min="8967" max="8967" width="11.7109375" style="1" customWidth="1"/>
    <col min="8968" max="8968" width="14.85546875" style="1" customWidth="1"/>
    <col min="8969" max="8969" width="14.28515625" style="1" customWidth="1"/>
    <col min="8970" max="8970" width="10" style="1" customWidth="1"/>
    <col min="8971" max="8972" width="17.7109375" style="1" customWidth="1"/>
    <col min="8973" max="8973" width="10.28515625" style="1" customWidth="1"/>
    <col min="8974" max="9216" width="11.42578125" style="1"/>
    <col min="9217" max="9217" width="25.5703125" style="1" customWidth="1"/>
    <col min="9218" max="9218" width="20.7109375" style="1" customWidth="1"/>
    <col min="9219" max="9219" width="19.7109375" style="1" customWidth="1"/>
    <col min="9220" max="9220" width="15" style="1" customWidth="1"/>
    <col min="9221" max="9222" width="19.140625" style="1" customWidth="1"/>
    <col min="9223" max="9223" width="11.7109375" style="1" customWidth="1"/>
    <col min="9224" max="9224" width="14.85546875" style="1" customWidth="1"/>
    <col min="9225" max="9225" width="14.28515625" style="1" customWidth="1"/>
    <col min="9226" max="9226" width="10" style="1" customWidth="1"/>
    <col min="9227" max="9228" width="17.7109375" style="1" customWidth="1"/>
    <col min="9229" max="9229" width="10.28515625" style="1" customWidth="1"/>
    <col min="9230" max="9472" width="11.42578125" style="1"/>
    <col min="9473" max="9473" width="25.5703125" style="1" customWidth="1"/>
    <col min="9474" max="9474" width="20.7109375" style="1" customWidth="1"/>
    <col min="9475" max="9475" width="19.7109375" style="1" customWidth="1"/>
    <col min="9476" max="9476" width="15" style="1" customWidth="1"/>
    <col min="9477" max="9478" width="19.140625" style="1" customWidth="1"/>
    <col min="9479" max="9479" width="11.7109375" style="1" customWidth="1"/>
    <col min="9480" max="9480" width="14.85546875" style="1" customWidth="1"/>
    <col min="9481" max="9481" width="14.28515625" style="1" customWidth="1"/>
    <col min="9482" max="9482" width="10" style="1" customWidth="1"/>
    <col min="9483" max="9484" width="17.7109375" style="1" customWidth="1"/>
    <col min="9485" max="9485" width="10.28515625" style="1" customWidth="1"/>
    <col min="9486" max="9728" width="11.42578125" style="1"/>
    <col min="9729" max="9729" width="25.5703125" style="1" customWidth="1"/>
    <col min="9730" max="9730" width="20.7109375" style="1" customWidth="1"/>
    <col min="9731" max="9731" width="19.7109375" style="1" customWidth="1"/>
    <col min="9732" max="9732" width="15" style="1" customWidth="1"/>
    <col min="9733" max="9734" width="19.140625" style="1" customWidth="1"/>
    <col min="9735" max="9735" width="11.7109375" style="1" customWidth="1"/>
    <col min="9736" max="9736" width="14.85546875" style="1" customWidth="1"/>
    <col min="9737" max="9737" width="14.28515625" style="1" customWidth="1"/>
    <col min="9738" max="9738" width="10" style="1" customWidth="1"/>
    <col min="9739" max="9740" width="17.7109375" style="1" customWidth="1"/>
    <col min="9741" max="9741" width="10.28515625" style="1" customWidth="1"/>
    <col min="9742" max="9984" width="11.42578125" style="1"/>
    <col min="9985" max="9985" width="25.5703125" style="1" customWidth="1"/>
    <col min="9986" max="9986" width="20.7109375" style="1" customWidth="1"/>
    <col min="9987" max="9987" width="19.7109375" style="1" customWidth="1"/>
    <col min="9988" max="9988" width="15" style="1" customWidth="1"/>
    <col min="9989" max="9990" width="19.140625" style="1" customWidth="1"/>
    <col min="9991" max="9991" width="11.7109375" style="1" customWidth="1"/>
    <col min="9992" max="9992" width="14.85546875" style="1" customWidth="1"/>
    <col min="9993" max="9993" width="14.28515625" style="1" customWidth="1"/>
    <col min="9994" max="9994" width="10" style="1" customWidth="1"/>
    <col min="9995" max="9996" width="17.7109375" style="1" customWidth="1"/>
    <col min="9997" max="9997" width="10.28515625" style="1" customWidth="1"/>
    <col min="9998" max="10240" width="11.42578125" style="1"/>
    <col min="10241" max="10241" width="25.5703125" style="1" customWidth="1"/>
    <col min="10242" max="10242" width="20.7109375" style="1" customWidth="1"/>
    <col min="10243" max="10243" width="19.7109375" style="1" customWidth="1"/>
    <col min="10244" max="10244" width="15" style="1" customWidth="1"/>
    <col min="10245" max="10246" width="19.140625" style="1" customWidth="1"/>
    <col min="10247" max="10247" width="11.7109375" style="1" customWidth="1"/>
    <col min="10248" max="10248" width="14.85546875" style="1" customWidth="1"/>
    <col min="10249" max="10249" width="14.28515625" style="1" customWidth="1"/>
    <col min="10250" max="10250" width="10" style="1" customWidth="1"/>
    <col min="10251" max="10252" width="17.7109375" style="1" customWidth="1"/>
    <col min="10253" max="10253" width="10.28515625" style="1" customWidth="1"/>
    <col min="10254" max="10496" width="11.42578125" style="1"/>
    <col min="10497" max="10497" width="25.5703125" style="1" customWidth="1"/>
    <col min="10498" max="10498" width="20.7109375" style="1" customWidth="1"/>
    <col min="10499" max="10499" width="19.7109375" style="1" customWidth="1"/>
    <col min="10500" max="10500" width="15" style="1" customWidth="1"/>
    <col min="10501" max="10502" width="19.140625" style="1" customWidth="1"/>
    <col min="10503" max="10503" width="11.7109375" style="1" customWidth="1"/>
    <col min="10504" max="10504" width="14.85546875" style="1" customWidth="1"/>
    <col min="10505" max="10505" width="14.28515625" style="1" customWidth="1"/>
    <col min="10506" max="10506" width="10" style="1" customWidth="1"/>
    <col min="10507" max="10508" width="17.7109375" style="1" customWidth="1"/>
    <col min="10509" max="10509" width="10.28515625" style="1" customWidth="1"/>
    <col min="10510" max="10752" width="11.42578125" style="1"/>
    <col min="10753" max="10753" width="25.5703125" style="1" customWidth="1"/>
    <col min="10754" max="10754" width="20.7109375" style="1" customWidth="1"/>
    <col min="10755" max="10755" width="19.7109375" style="1" customWidth="1"/>
    <col min="10756" max="10756" width="15" style="1" customWidth="1"/>
    <col min="10757" max="10758" width="19.140625" style="1" customWidth="1"/>
    <col min="10759" max="10759" width="11.7109375" style="1" customWidth="1"/>
    <col min="10760" max="10760" width="14.85546875" style="1" customWidth="1"/>
    <col min="10761" max="10761" width="14.28515625" style="1" customWidth="1"/>
    <col min="10762" max="10762" width="10" style="1" customWidth="1"/>
    <col min="10763" max="10764" width="17.7109375" style="1" customWidth="1"/>
    <col min="10765" max="10765" width="10.28515625" style="1" customWidth="1"/>
    <col min="10766" max="11008" width="11.42578125" style="1"/>
    <col min="11009" max="11009" width="25.5703125" style="1" customWidth="1"/>
    <col min="11010" max="11010" width="20.7109375" style="1" customWidth="1"/>
    <col min="11011" max="11011" width="19.7109375" style="1" customWidth="1"/>
    <col min="11012" max="11012" width="15" style="1" customWidth="1"/>
    <col min="11013" max="11014" width="19.140625" style="1" customWidth="1"/>
    <col min="11015" max="11015" width="11.7109375" style="1" customWidth="1"/>
    <col min="11016" max="11016" width="14.85546875" style="1" customWidth="1"/>
    <col min="11017" max="11017" width="14.28515625" style="1" customWidth="1"/>
    <col min="11018" max="11018" width="10" style="1" customWidth="1"/>
    <col min="11019" max="11020" width="17.7109375" style="1" customWidth="1"/>
    <col min="11021" max="11021" width="10.28515625" style="1" customWidth="1"/>
    <col min="11022" max="11264" width="11.42578125" style="1"/>
    <col min="11265" max="11265" width="25.5703125" style="1" customWidth="1"/>
    <col min="11266" max="11266" width="20.7109375" style="1" customWidth="1"/>
    <col min="11267" max="11267" width="19.7109375" style="1" customWidth="1"/>
    <col min="11268" max="11268" width="15" style="1" customWidth="1"/>
    <col min="11269" max="11270" width="19.140625" style="1" customWidth="1"/>
    <col min="11271" max="11271" width="11.7109375" style="1" customWidth="1"/>
    <col min="11272" max="11272" width="14.85546875" style="1" customWidth="1"/>
    <col min="11273" max="11273" width="14.28515625" style="1" customWidth="1"/>
    <col min="11274" max="11274" width="10" style="1" customWidth="1"/>
    <col min="11275" max="11276" width="17.7109375" style="1" customWidth="1"/>
    <col min="11277" max="11277" width="10.28515625" style="1" customWidth="1"/>
    <col min="11278" max="11520" width="11.42578125" style="1"/>
    <col min="11521" max="11521" width="25.5703125" style="1" customWidth="1"/>
    <col min="11522" max="11522" width="20.7109375" style="1" customWidth="1"/>
    <col min="11523" max="11523" width="19.7109375" style="1" customWidth="1"/>
    <col min="11524" max="11524" width="15" style="1" customWidth="1"/>
    <col min="11525" max="11526" width="19.140625" style="1" customWidth="1"/>
    <col min="11527" max="11527" width="11.7109375" style="1" customWidth="1"/>
    <col min="11528" max="11528" width="14.85546875" style="1" customWidth="1"/>
    <col min="11529" max="11529" width="14.28515625" style="1" customWidth="1"/>
    <col min="11530" max="11530" width="10" style="1" customWidth="1"/>
    <col min="11531" max="11532" width="17.7109375" style="1" customWidth="1"/>
    <col min="11533" max="11533" width="10.28515625" style="1" customWidth="1"/>
    <col min="11534" max="11776" width="11.42578125" style="1"/>
    <col min="11777" max="11777" width="25.5703125" style="1" customWidth="1"/>
    <col min="11778" max="11778" width="20.7109375" style="1" customWidth="1"/>
    <col min="11779" max="11779" width="19.7109375" style="1" customWidth="1"/>
    <col min="11780" max="11780" width="15" style="1" customWidth="1"/>
    <col min="11781" max="11782" width="19.140625" style="1" customWidth="1"/>
    <col min="11783" max="11783" width="11.7109375" style="1" customWidth="1"/>
    <col min="11784" max="11784" width="14.85546875" style="1" customWidth="1"/>
    <col min="11785" max="11785" width="14.28515625" style="1" customWidth="1"/>
    <col min="11786" max="11786" width="10" style="1" customWidth="1"/>
    <col min="11787" max="11788" width="17.7109375" style="1" customWidth="1"/>
    <col min="11789" max="11789" width="10.28515625" style="1" customWidth="1"/>
    <col min="11790" max="12032" width="11.42578125" style="1"/>
    <col min="12033" max="12033" width="25.5703125" style="1" customWidth="1"/>
    <col min="12034" max="12034" width="20.7109375" style="1" customWidth="1"/>
    <col min="12035" max="12035" width="19.7109375" style="1" customWidth="1"/>
    <col min="12036" max="12036" width="15" style="1" customWidth="1"/>
    <col min="12037" max="12038" width="19.140625" style="1" customWidth="1"/>
    <col min="12039" max="12039" width="11.7109375" style="1" customWidth="1"/>
    <col min="12040" max="12040" width="14.85546875" style="1" customWidth="1"/>
    <col min="12041" max="12041" width="14.28515625" style="1" customWidth="1"/>
    <col min="12042" max="12042" width="10" style="1" customWidth="1"/>
    <col min="12043" max="12044" width="17.7109375" style="1" customWidth="1"/>
    <col min="12045" max="12045" width="10.28515625" style="1" customWidth="1"/>
    <col min="12046" max="12288" width="11.42578125" style="1"/>
    <col min="12289" max="12289" width="25.5703125" style="1" customWidth="1"/>
    <col min="12290" max="12290" width="20.7109375" style="1" customWidth="1"/>
    <col min="12291" max="12291" width="19.7109375" style="1" customWidth="1"/>
    <col min="12292" max="12292" width="15" style="1" customWidth="1"/>
    <col min="12293" max="12294" width="19.140625" style="1" customWidth="1"/>
    <col min="12295" max="12295" width="11.7109375" style="1" customWidth="1"/>
    <col min="12296" max="12296" width="14.85546875" style="1" customWidth="1"/>
    <col min="12297" max="12297" width="14.28515625" style="1" customWidth="1"/>
    <col min="12298" max="12298" width="10" style="1" customWidth="1"/>
    <col min="12299" max="12300" width="17.7109375" style="1" customWidth="1"/>
    <col min="12301" max="12301" width="10.28515625" style="1" customWidth="1"/>
    <col min="12302" max="12544" width="11.42578125" style="1"/>
    <col min="12545" max="12545" width="25.5703125" style="1" customWidth="1"/>
    <col min="12546" max="12546" width="20.7109375" style="1" customWidth="1"/>
    <col min="12547" max="12547" width="19.7109375" style="1" customWidth="1"/>
    <col min="12548" max="12548" width="15" style="1" customWidth="1"/>
    <col min="12549" max="12550" width="19.140625" style="1" customWidth="1"/>
    <col min="12551" max="12551" width="11.7109375" style="1" customWidth="1"/>
    <col min="12552" max="12552" width="14.85546875" style="1" customWidth="1"/>
    <col min="12553" max="12553" width="14.28515625" style="1" customWidth="1"/>
    <col min="12554" max="12554" width="10" style="1" customWidth="1"/>
    <col min="12555" max="12556" width="17.7109375" style="1" customWidth="1"/>
    <col min="12557" max="12557" width="10.28515625" style="1" customWidth="1"/>
    <col min="12558" max="12800" width="11.42578125" style="1"/>
    <col min="12801" max="12801" width="25.5703125" style="1" customWidth="1"/>
    <col min="12802" max="12802" width="20.7109375" style="1" customWidth="1"/>
    <col min="12803" max="12803" width="19.7109375" style="1" customWidth="1"/>
    <col min="12804" max="12804" width="15" style="1" customWidth="1"/>
    <col min="12805" max="12806" width="19.140625" style="1" customWidth="1"/>
    <col min="12807" max="12807" width="11.7109375" style="1" customWidth="1"/>
    <col min="12808" max="12808" width="14.85546875" style="1" customWidth="1"/>
    <col min="12809" max="12809" width="14.28515625" style="1" customWidth="1"/>
    <col min="12810" max="12810" width="10" style="1" customWidth="1"/>
    <col min="12811" max="12812" width="17.7109375" style="1" customWidth="1"/>
    <col min="12813" max="12813" width="10.28515625" style="1" customWidth="1"/>
    <col min="12814" max="13056" width="11.42578125" style="1"/>
    <col min="13057" max="13057" width="25.5703125" style="1" customWidth="1"/>
    <col min="13058" max="13058" width="20.7109375" style="1" customWidth="1"/>
    <col min="13059" max="13059" width="19.7109375" style="1" customWidth="1"/>
    <col min="13060" max="13060" width="15" style="1" customWidth="1"/>
    <col min="13061" max="13062" width="19.140625" style="1" customWidth="1"/>
    <col min="13063" max="13063" width="11.7109375" style="1" customWidth="1"/>
    <col min="13064" max="13064" width="14.85546875" style="1" customWidth="1"/>
    <col min="13065" max="13065" width="14.28515625" style="1" customWidth="1"/>
    <col min="13066" max="13066" width="10" style="1" customWidth="1"/>
    <col min="13067" max="13068" width="17.7109375" style="1" customWidth="1"/>
    <col min="13069" max="13069" width="10.28515625" style="1" customWidth="1"/>
    <col min="13070" max="13312" width="11.42578125" style="1"/>
    <col min="13313" max="13313" width="25.5703125" style="1" customWidth="1"/>
    <col min="13314" max="13314" width="20.7109375" style="1" customWidth="1"/>
    <col min="13315" max="13315" width="19.7109375" style="1" customWidth="1"/>
    <col min="13316" max="13316" width="15" style="1" customWidth="1"/>
    <col min="13317" max="13318" width="19.140625" style="1" customWidth="1"/>
    <col min="13319" max="13319" width="11.7109375" style="1" customWidth="1"/>
    <col min="13320" max="13320" width="14.85546875" style="1" customWidth="1"/>
    <col min="13321" max="13321" width="14.28515625" style="1" customWidth="1"/>
    <col min="13322" max="13322" width="10" style="1" customWidth="1"/>
    <col min="13323" max="13324" width="17.7109375" style="1" customWidth="1"/>
    <col min="13325" max="13325" width="10.28515625" style="1" customWidth="1"/>
    <col min="13326" max="13568" width="11.42578125" style="1"/>
    <col min="13569" max="13569" width="25.5703125" style="1" customWidth="1"/>
    <col min="13570" max="13570" width="20.7109375" style="1" customWidth="1"/>
    <col min="13571" max="13571" width="19.7109375" style="1" customWidth="1"/>
    <col min="13572" max="13572" width="15" style="1" customWidth="1"/>
    <col min="13573" max="13574" width="19.140625" style="1" customWidth="1"/>
    <col min="13575" max="13575" width="11.7109375" style="1" customWidth="1"/>
    <col min="13576" max="13576" width="14.85546875" style="1" customWidth="1"/>
    <col min="13577" max="13577" width="14.28515625" style="1" customWidth="1"/>
    <col min="13578" max="13578" width="10" style="1" customWidth="1"/>
    <col min="13579" max="13580" width="17.7109375" style="1" customWidth="1"/>
    <col min="13581" max="13581" width="10.28515625" style="1" customWidth="1"/>
    <col min="13582" max="13824" width="11.42578125" style="1"/>
    <col min="13825" max="13825" width="25.5703125" style="1" customWidth="1"/>
    <col min="13826" max="13826" width="20.7109375" style="1" customWidth="1"/>
    <col min="13827" max="13827" width="19.7109375" style="1" customWidth="1"/>
    <col min="13828" max="13828" width="15" style="1" customWidth="1"/>
    <col min="13829" max="13830" width="19.140625" style="1" customWidth="1"/>
    <col min="13831" max="13831" width="11.7109375" style="1" customWidth="1"/>
    <col min="13832" max="13832" width="14.85546875" style="1" customWidth="1"/>
    <col min="13833" max="13833" width="14.28515625" style="1" customWidth="1"/>
    <col min="13834" max="13834" width="10" style="1" customWidth="1"/>
    <col min="13835" max="13836" width="17.7109375" style="1" customWidth="1"/>
    <col min="13837" max="13837" width="10.28515625" style="1" customWidth="1"/>
    <col min="13838" max="14080" width="11.42578125" style="1"/>
    <col min="14081" max="14081" width="25.5703125" style="1" customWidth="1"/>
    <col min="14082" max="14082" width="20.7109375" style="1" customWidth="1"/>
    <col min="14083" max="14083" width="19.7109375" style="1" customWidth="1"/>
    <col min="14084" max="14084" width="15" style="1" customWidth="1"/>
    <col min="14085" max="14086" width="19.140625" style="1" customWidth="1"/>
    <col min="14087" max="14087" width="11.7109375" style="1" customWidth="1"/>
    <col min="14088" max="14088" width="14.85546875" style="1" customWidth="1"/>
    <col min="14089" max="14089" width="14.28515625" style="1" customWidth="1"/>
    <col min="14090" max="14090" width="10" style="1" customWidth="1"/>
    <col min="14091" max="14092" width="17.7109375" style="1" customWidth="1"/>
    <col min="14093" max="14093" width="10.28515625" style="1" customWidth="1"/>
    <col min="14094" max="14336" width="11.42578125" style="1"/>
    <col min="14337" max="14337" width="25.5703125" style="1" customWidth="1"/>
    <col min="14338" max="14338" width="20.7109375" style="1" customWidth="1"/>
    <col min="14339" max="14339" width="19.7109375" style="1" customWidth="1"/>
    <col min="14340" max="14340" width="15" style="1" customWidth="1"/>
    <col min="14341" max="14342" width="19.140625" style="1" customWidth="1"/>
    <col min="14343" max="14343" width="11.7109375" style="1" customWidth="1"/>
    <col min="14344" max="14344" width="14.85546875" style="1" customWidth="1"/>
    <col min="14345" max="14345" width="14.28515625" style="1" customWidth="1"/>
    <col min="14346" max="14346" width="10" style="1" customWidth="1"/>
    <col min="14347" max="14348" width="17.7109375" style="1" customWidth="1"/>
    <col min="14349" max="14349" width="10.28515625" style="1" customWidth="1"/>
    <col min="14350" max="14592" width="11.42578125" style="1"/>
    <col min="14593" max="14593" width="25.5703125" style="1" customWidth="1"/>
    <col min="14594" max="14594" width="20.7109375" style="1" customWidth="1"/>
    <col min="14595" max="14595" width="19.7109375" style="1" customWidth="1"/>
    <col min="14596" max="14596" width="15" style="1" customWidth="1"/>
    <col min="14597" max="14598" width="19.140625" style="1" customWidth="1"/>
    <col min="14599" max="14599" width="11.7109375" style="1" customWidth="1"/>
    <col min="14600" max="14600" width="14.85546875" style="1" customWidth="1"/>
    <col min="14601" max="14601" width="14.28515625" style="1" customWidth="1"/>
    <col min="14602" max="14602" width="10" style="1" customWidth="1"/>
    <col min="14603" max="14604" width="17.7109375" style="1" customWidth="1"/>
    <col min="14605" max="14605" width="10.28515625" style="1" customWidth="1"/>
    <col min="14606" max="14848" width="11.42578125" style="1"/>
    <col min="14849" max="14849" width="25.5703125" style="1" customWidth="1"/>
    <col min="14850" max="14850" width="20.7109375" style="1" customWidth="1"/>
    <col min="14851" max="14851" width="19.7109375" style="1" customWidth="1"/>
    <col min="14852" max="14852" width="15" style="1" customWidth="1"/>
    <col min="14853" max="14854" width="19.140625" style="1" customWidth="1"/>
    <col min="14855" max="14855" width="11.7109375" style="1" customWidth="1"/>
    <col min="14856" max="14856" width="14.85546875" style="1" customWidth="1"/>
    <col min="14857" max="14857" width="14.28515625" style="1" customWidth="1"/>
    <col min="14858" max="14858" width="10" style="1" customWidth="1"/>
    <col min="14859" max="14860" width="17.7109375" style="1" customWidth="1"/>
    <col min="14861" max="14861" width="10.28515625" style="1" customWidth="1"/>
    <col min="14862" max="15104" width="11.42578125" style="1"/>
    <col min="15105" max="15105" width="25.5703125" style="1" customWidth="1"/>
    <col min="15106" max="15106" width="20.7109375" style="1" customWidth="1"/>
    <col min="15107" max="15107" width="19.7109375" style="1" customWidth="1"/>
    <col min="15108" max="15108" width="15" style="1" customWidth="1"/>
    <col min="15109" max="15110" width="19.140625" style="1" customWidth="1"/>
    <col min="15111" max="15111" width="11.7109375" style="1" customWidth="1"/>
    <col min="15112" max="15112" width="14.85546875" style="1" customWidth="1"/>
    <col min="15113" max="15113" width="14.28515625" style="1" customWidth="1"/>
    <col min="15114" max="15114" width="10" style="1" customWidth="1"/>
    <col min="15115" max="15116" width="17.7109375" style="1" customWidth="1"/>
    <col min="15117" max="15117" width="10.28515625" style="1" customWidth="1"/>
    <col min="15118" max="15360" width="11.42578125" style="1"/>
    <col min="15361" max="15361" width="25.5703125" style="1" customWidth="1"/>
    <col min="15362" max="15362" width="20.7109375" style="1" customWidth="1"/>
    <col min="15363" max="15363" width="19.7109375" style="1" customWidth="1"/>
    <col min="15364" max="15364" width="15" style="1" customWidth="1"/>
    <col min="15365" max="15366" width="19.140625" style="1" customWidth="1"/>
    <col min="15367" max="15367" width="11.7109375" style="1" customWidth="1"/>
    <col min="15368" max="15368" width="14.85546875" style="1" customWidth="1"/>
    <col min="15369" max="15369" width="14.28515625" style="1" customWidth="1"/>
    <col min="15370" max="15370" width="10" style="1" customWidth="1"/>
    <col min="15371" max="15372" width="17.7109375" style="1" customWidth="1"/>
    <col min="15373" max="15373" width="10.28515625" style="1" customWidth="1"/>
    <col min="15374" max="15616" width="11.42578125" style="1"/>
    <col min="15617" max="15617" width="25.5703125" style="1" customWidth="1"/>
    <col min="15618" max="15618" width="20.7109375" style="1" customWidth="1"/>
    <col min="15619" max="15619" width="19.7109375" style="1" customWidth="1"/>
    <col min="15620" max="15620" width="15" style="1" customWidth="1"/>
    <col min="15621" max="15622" width="19.140625" style="1" customWidth="1"/>
    <col min="15623" max="15623" width="11.7109375" style="1" customWidth="1"/>
    <col min="15624" max="15624" width="14.85546875" style="1" customWidth="1"/>
    <col min="15625" max="15625" width="14.28515625" style="1" customWidth="1"/>
    <col min="15626" max="15626" width="10" style="1" customWidth="1"/>
    <col min="15627" max="15628" width="17.7109375" style="1" customWidth="1"/>
    <col min="15629" max="15629" width="10.28515625" style="1" customWidth="1"/>
    <col min="15630" max="15872" width="11.42578125" style="1"/>
    <col min="15873" max="15873" width="25.5703125" style="1" customWidth="1"/>
    <col min="15874" max="15874" width="20.7109375" style="1" customWidth="1"/>
    <col min="15875" max="15875" width="19.7109375" style="1" customWidth="1"/>
    <col min="15876" max="15876" width="15" style="1" customWidth="1"/>
    <col min="15877" max="15878" width="19.140625" style="1" customWidth="1"/>
    <col min="15879" max="15879" width="11.7109375" style="1" customWidth="1"/>
    <col min="15880" max="15880" width="14.85546875" style="1" customWidth="1"/>
    <col min="15881" max="15881" width="14.28515625" style="1" customWidth="1"/>
    <col min="15882" max="15882" width="10" style="1" customWidth="1"/>
    <col min="15883" max="15884" width="17.7109375" style="1" customWidth="1"/>
    <col min="15885" max="15885" width="10.28515625" style="1" customWidth="1"/>
    <col min="15886" max="16128" width="11.42578125" style="1"/>
    <col min="16129" max="16129" width="25.5703125" style="1" customWidth="1"/>
    <col min="16130" max="16130" width="20.7109375" style="1" customWidth="1"/>
    <col min="16131" max="16131" width="19.7109375" style="1" customWidth="1"/>
    <col min="16132" max="16132" width="15" style="1" customWidth="1"/>
    <col min="16133" max="16134" width="19.140625" style="1" customWidth="1"/>
    <col min="16135" max="16135" width="11.7109375" style="1" customWidth="1"/>
    <col min="16136" max="16136" width="14.85546875" style="1" customWidth="1"/>
    <col min="16137" max="16137" width="14.28515625" style="1" customWidth="1"/>
    <col min="16138" max="16138" width="10" style="1" customWidth="1"/>
    <col min="16139" max="16140" width="17.7109375" style="1" customWidth="1"/>
    <col min="16141" max="16141" width="10.28515625" style="1" customWidth="1"/>
    <col min="16142" max="16384" width="11.42578125" style="1"/>
  </cols>
  <sheetData>
    <row r="1" spans="1:13" ht="42" customHeight="1" x14ac:dyDescent="0.2">
      <c r="A1" s="917"/>
      <c r="B1" s="918"/>
      <c r="C1" s="918"/>
      <c r="D1" s="918"/>
      <c r="E1" s="918"/>
      <c r="F1" s="918"/>
      <c r="G1" s="918"/>
      <c r="H1" s="918"/>
      <c r="I1" s="918"/>
      <c r="J1" s="918"/>
      <c r="K1" s="918"/>
      <c r="L1" s="918"/>
      <c r="M1" s="919"/>
    </row>
    <row r="2" spans="1:13" x14ac:dyDescent="0.2">
      <c r="A2" s="920"/>
      <c r="B2" s="921"/>
      <c r="C2" s="921"/>
      <c r="D2" s="921"/>
      <c r="E2" s="921"/>
      <c r="F2" s="921"/>
      <c r="G2" s="921"/>
      <c r="H2" s="921"/>
      <c r="I2" s="921"/>
      <c r="J2" s="921"/>
      <c r="K2" s="921"/>
      <c r="L2" s="921"/>
      <c r="M2" s="922"/>
    </row>
    <row r="3" spans="1:13" ht="13.5" thickBot="1" x14ac:dyDescent="0.25">
      <c r="A3" s="923"/>
      <c r="B3" s="924"/>
      <c r="C3" s="924"/>
      <c r="D3" s="924"/>
      <c r="E3" s="924"/>
      <c r="F3" s="924"/>
      <c r="G3" s="924"/>
      <c r="H3" s="924"/>
      <c r="I3" s="924"/>
      <c r="J3" s="924"/>
      <c r="K3" s="924"/>
      <c r="L3" s="924"/>
      <c r="M3" s="925"/>
    </row>
    <row r="4" spans="1:13" ht="12.75" customHeight="1" thickBot="1" x14ac:dyDescent="0.25">
      <c r="A4" s="926" t="s">
        <v>0</v>
      </c>
      <c r="B4" s="926"/>
      <c r="C4" s="926"/>
      <c r="D4" s="926"/>
      <c r="E4" s="926"/>
      <c r="F4" s="926"/>
      <c r="G4" s="926"/>
      <c r="H4" s="926"/>
      <c r="I4" s="926"/>
      <c r="J4" s="926"/>
      <c r="K4" s="926"/>
      <c r="L4" s="926"/>
      <c r="M4" s="926"/>
    </row>
    <row r="5" spans="1:13" ht="25.5" customHeight="1" x14ac:dyDescent="0.2">
      <c r="A5" s="927" t="s">
        <v>1</v>
      </c>
      <c r="B5" s="929" t="s">
        <v>2</v>
      </c>
      <c r="C5" s="929" t="s">
        <v>3</v>
      </c>
      <c r="D5" s="929" t="s">
        <v>4</v>
      </c>
      <c r="E5" s="931" t="s">
        <v>5</v>
      </c>
      <c r="F5" s="931" t="s">
        <v>6</v>
      </c>
      <c r="G5" s="933" t="s">
        <v>7</v>
      </c>
      <c r="H5" s="934"/>
      <c r="I5" s="931" t="s">
        <v>8</v>
      </c>
      <c r="J5" s="931" t="s">
        <v>9</v>
      </c>
      <c r="K5" s="935" t="s">
        <v>10</v>
      </c>
      <c r="L5" s="937" t="s">
        <v>11</v>
      </c>
      <c r="M5" s="938"/>
    </row>
    <row r="6" spans="1:13" ht="39" thickBot="1" x14ac:dyDescent="0.25">
      <c r="A6" s="928"/>
      <c r="B6" s="930"/>
      <c r="C6" s="930"/>
      <c r="D6" s="930"/>
      <c r="E6" s="932"/>
      <c r="F6" s="932"/>
      <c r="G6" s="431" t="s">
        <v>12</v>
      </c>
      <c r="H6" s="431" t="s">
        <v>13</v>
      </c>
      <c r="I6" s="932"/>
      <c r="J6" s="932"/>
      <c r="K6" s="936"/>
      <c r="L6" s="939"/>
      <c r="M6" s="940"/>
    </row>
    <row r="7" spans="1:13" ht="96" customHeight="1" x14ac:dyDescent="0.2">
      <c r="A7" s="3" t="s">
        <v>87</v>
      </c>
      <c r="B7" s="3" t="s">
        <v>88</v>
      </c>
      <c r="C7" s="2" t="s">
        <v>89</v>
      </c>
      <c r="D7" s="3" t="s">
        <v>89</v>
      </c>
      <c r="E7" s="3" t="s">
        <v>89</v>
      </c>
      <c r="F7" s="3" t="s">
        <v>89</v>
      </c>
      <c r="G7" s="3" t="s">
        <v>89</v>
      </c>
      <c r="H7" s="3" t="s">
        <v>89</v>
      </c>
      <c r="I7" s="3" t="s">
        <v>89</v>
      </c>
      <c r="J7" s="3" t="s">
        <v>89</v>
      </c>
      <c r="K7" s="3" t="s">
        <v>89</v>
      </c>
      <c r="L7" s="985" t="s">
        <v>89</v>
      </c>
      <c r="M7" s="986"/>
    </row>
    <row r="8" spans="1:13" s="12" customFormat="1" ht="96.75" customHeight="1" x14ac:dyDescent="0.2">
      <c r="A8" s="8" t="s">
        <v>90</v>
      </c>
      <c r="B8" s="8" t="s">
        <v>89</v>
      </c>
      <c r="C8" s="8" t="s">
        <v>89</v>
      </c>
      <c r="D8" s="8" t="s">
        <v>89</v>
      </c>
      <c r="E8" s="8" t="s">
        <v>89</v>
      </c>
      <c r="F8" s="8" t="s">
        <v>89</v>
      </c>
      <c r="G8" s="8" t="s">
        <v>89</v>
      </c>
      <c r="H8" s="8" t="s">
        <v>89</v>
      </c>
      <c r="I8" s="8" t="s">
        <v>89</v>
      </c>
      <c r="J8" s="8" t="s">
        <v>89</v>
      </c>
      <c r="K8" s="8" t="s">
        <v>89</v>
      </c>
      <c r="L8" s="964" t="s">
        <v>89</v>
      </c>
      <c r="M8" s="965"/>
    </row>
    <row r="9" spans="1:13" s="12" customFormat="1" ht="112.5" customHeight="1" x14ac:dyDescent="0.2">
      <c r="A9" s="8" t="s">
        <v>91</v>
      </c>
      <c r="B9" s="8" t="s">
        <v>92</v>
      </c>
      <c r="C9" s="13" t="s">
        <v>93</v>
      </c>
      <c r="D9" s="8" t="s">
        <v>94</v>
      </c>
      <c r="E9" s="8" t="s">
        <v>95</v>
      </c>
      <c r="F9" s="8" t="s">
        <v>96</v>
      </c>
      <c r="G9" s="8" t="s">
        <v>97</v>
      </c>
      <c r="H9" s="8" t="s">
        <v>98</v>
      </c>
      <c r="I9" s="11" t="s">
        <v>99</v>
      </c>
      <c r="J9" s="39">
        <v>1</v>
      </c>
      <c r="K9" s="11" t="s">
        <v>100</v>
      </c>
      <c r="L9" s="908" t="s">
        <v>101</v>
      </c>
      <c r="M9" s="909"/>
    </row>
    <row r="10" spans="1:13" s="12" customFormat="1" ht="120" customHeight="1" x14ac:dyDescent="0.2">
      <c r="A10" s="8" t="s">
        <v>102</v>
      </c>
      <c r="B10" s="8" t="s">
        <v>103</v>
      </c>
      <c r="C10" s="7" t="s">
        <v>104</v>
      </c>
      <c r="D10" s="8" t="s">
        <v>45</v>
      </c>
      <c r="E10" s="8" t="s">
        <v>104</v>
      </c>
      <c r="F10" s="8" t="s">
        <v>105</v>
      </c>
      <c r="G10" s="8" t="s">
        <v>97</v>
      </c>
      <c r="H10" s="8" t="s">
        <v>98</v>
      </c>
      <c r="I10" s="11" t="s">
        <v>99</v>
      </c>
      <c r="J10" s="37">
        <v>0.7</v>
      </c>
      <c r="K10" s="11" t="s">
        <v>106</v>
      </c>
      <c r="L10" s="908" t="s">
        <v>107</v>
      </c>
      <c r="M10" s="909"/>
    </row>
    <row r="11" spans="1:13" s="12" customFormat="1" ht="76.5" x14ac:dyDescent="0.2">
      <c r="A11" s="8" t="s">
        <v>108</v>
      </c>
      <c r="B11" s="8" t="s">
        <v>109</v>
      </c>
      <c r="C11" s="7" t="s">
        <v>110</v>
      </c>
      <c r="D11" s="8" t="s">
        <v>45</v>
      </c>
      <c r="E11" s="8" t="s">
        <v>111</v>
      </c>
      <c r="F11" s="8" t="s">
        <v>111</v>
      </c>
      <c r="G11" s="8" t="s">
        <v>97</v>
      </c>
      <c r="H11" s="8" t="s">
        <v>98</v>
      </c>
      <c r="I11" s="11" t="s">
        <v>99</v>
      </c>
      <c r="J11" s="37">
        <v>1</v>
      </c>
      <c r="K11" s="11" t="s">
        <v>112</v>
      </c>
      <c r="L11" s="908" t="s">
        <v>113</v>
      </c>
      <c r="M11" s="909"/>
    </row>
    <row r="12" spans="1:13" s="12" customFormat="1" ht="171.75" customHeight="1" x14ac:dyDescent="0.2">
      <c r="A12" s="17" t="s">
        <v>114</v>
      </c>
      <c r="B12" s="17" t="s">
        <v>115</v>
      </c>
      <c r="C12" s="17" t="s">
        <v>116</v>
      </c>
      <c r="D12" s="17" t="s">
        <v>45</v>
      </c>
      <c r="E12" s="17" t="s">
        <v>117</v>
      </c>
      <c r="F12" s="17" t="s">
        <v>118</v>
      </c>
      <c r="G12" s="8" t="s">
        <v>97</v>
      </c>
      <c r="H12" s="8" t="s">
        <v>98</v>
      </c>
      <c r="I12" s="11" t="s">
        <v>99</v>
      </c>
      <c r="J12" s="37">
        <v>1</v>
      </c>
      <c r="K12" s="11" t="s">
        <v>119</v>
      </c>
      <c r="L12" s="908" t="s">
        <v>120</v>
      </c>
      <c r="M12" s="909"/>
    </row>
    <row r="13" spans="1:13" s="12" customFormat="1" ht="12.75" customHeight="1" x14ac:dyDescent="0.2">
      <c r="A13" s="17"/>
      <c r="B13" s="17"/>
      <c r="C13" s="17"/>
      <c r="D13" s="17"/>
      <c r="E13" s="17"/>
      <c r="F13" s="17"/>
      <c r="G13" s="8"/>
      <c r="H13" s="8"/>
      <c r="I13" s="11"/>
      <c r="J13" s="37">
        <f>SUM(J9:J12)/4</f>
        <v>0.92500000000000004</v>
      </c>
      <c r="K13" s="11"/>
      <c r="L13" s="908"/>
      <c r="M13" s="909"/>
    </row>
    <row r="14" spans="1:13" ht="29.25" customHeight="1" thickBot="1" x14ac:dyDescent="0.25">
      <c r="A14" s="22" t="s">
        <v>51</v>
      </c>
      <c r="B14" s="981" t="s">
        <v>987</v>
      </c>
      <c r="C14" s="981"/>
      <c r="D14" s="449"/>
      <c r="E14" s="449"/>
      <c r="F14" s="449"/>
      <c r="G14" s="449"/>
      <c r="H14" s="22"/>
      <c r="I14" s="22"/>
      <c r="J14" s="24"/>
      <c r="K14" s="24"/>
      <c r="L14" s="24"/>
      <c r="M14" s="450"/>
    </row>
    <row r="15" spans="1:13" ht="18.75" customHeight="1" x14ac:dyDescent="0.2">
      <c r="A15" s="449"/>
      <c r="B15" s="449"/>
      <c r="C15" s="449"/>
      <c r="D15" s="449"/>
      <c r="E15" s="449"/>
      <c r="F15" s="449"/>
      <c r="G15" s="449"/>
      <c r="H15" s="449"/>
      <c r="I15" s="449"/>
      <c r="J15" s="452"/>
      <c r="K15" s="452"/>
      <c r="L15" s="452"/>
      <c r="M15" s="452"/>
    </row>
    <row r="16" spans="1:13" ht="18" customHeight="1" thickBot="1" x14ac:dyDescent="0.25">
      <c r="A16" s="22" t="s">
        <v>52</v>
      </c>
      <c r="B16" s="979" t="s">
        <v>1096</v>
      </c>
      <c r="C16" s="979"/>
      <c r="D16" s="449"/>
      <c r="E16" s="449"/>
      <c r="F16" s="449"/>
      <c r="G16" s="449"/>
      <c r="H16" s="22" t="s">
        <v>53</v>
      </c>
      <c r="I16" s="449"/>
      <c r="J16" s="984" t="s">
        <v>121</v>
      </c>
      <c r="K16" s="984"/>
      <c r="L16" s="984"/>
      <c r="M16" s="461"/>
    </row>
    <row r="17" spans="1:13" ht="13.5" thickTop="1" x14ac:dyDescent="0.2">
      <c r="A17" s="23"/>
      <c r="B17" s="23"/>
      <c r="C17" s="23"/>
      <c r="D17" s="23"/>
      <c r="E17" s="23"/>
      <c r="F17" s="23"/>
      <c r="G17" s="23"/>
      <c r="I17" s="23"/>
      <c r="J17" s="23"/>
      <c r="K17" s="23"/>
      <c r="L17" s="23"/>
      <c r="M17" s="23"/>
    </row>
    <row r="18" spans="1:13" ht="21.75" customHeight="1" x14ac:dyDescent="0.2">
      <c r="A18" s="23"/>
      <c r="B18" s="23"/>
      <c r="C18" s="23"/>
      <c r="D18" s="23"/>
      <c r="E18" s="23"/>
      <c r="F18" s="23"/>
      <c r="G18" s="23"/>
      <c r="H18" s="23"/>
      <c r="I18" s="23"/>
      <c r="J18" s="23"/>
      <c r="K18" s="23"/>
      <c r="L18" s="973" t="s">
        <v>54</v>
      </c>
      <c r="M18" s="982"/>
    </row>
    <row r="19" spans="1:13" x14ac:dyDescent="0.2">
      <c r="A19" s="23"/>
      <c r="B19" s="23"/>
      <c r="C19" s="23"/>
      <c r="D19" s="23"/>
      <c r="E19" s="23"/>
      <c r="F19" s="23"/>
      <c r="G19" s="23"/>
      <c r="H19" s="23"/>
      <c r="I19" s="23"/>
      <c r="J19" s="23"/>
      <c r="K19" s="23"/>
      <c r="L19" s="23"/>
      <c r="M19" s="23"/>
    </row>
    <row r="20" spans="1:13" x14ac:dyDescent="0.2">
      <c r="A20" s="23"/>
      <c r="B20" s="23"/>
      <c r="C20" s="23"/>
      <c r="D20" s="23"/>
      <c r="E20" s="23"/>
      <c r="F20" s="23"/>
      <c r="G20" s="23"/>
      <c r="H20" s="23"/>
      <c r="I20" s="23"/>
      <c r="J20" s="23"/>
      <c r="K20" s="23"/>
      <c r="L20" s="23"/>
      <c r="M20" s="23"/>
    </row>
    <row r="21" spans="1:13" x14ac:dyDescent="0.2">
      <c r="A21" s="23"/>
      <c r="B21" s="23"/>
      <c r="C21" s="23"/>
      <c r="D21" s="23"/>
      <c r="E21" s="23"/>
      <c r="F21" s="23"/>
      <c r="G21" s="23"/>
      <c r="H21" s="23"/>
      <c r="I21" s="23"/>
      <c r="J21" s="23"/>
      <c r="K21" s="23"/>
      <c r="L21" s="23"/>
      <c r="M21" s="23"/>
    </row>
    <row r="22" spans="1:13" x14ac:dyDescent="0.2">
      <c r="A22" s="28"/>
      <c r="B22" s="28"/>
      <c r="C22" s="28"/>
      <c r="D22" s="28"/>
      <c r="E22" s="28"/>
      <c r="F22" s="28"/>
      <c r="G22" s="28"/>
      <c r="H22" s="28"/>
      <c r="I22" s="28"/>
      <c r="J22" s="28"/>
      <c r="K22" s="28"/>
      <c r="L22" s="28"/>
      <c r="M22" s="28"/>
    </row>
    <row r="23" spans="1:13" x14ac:dyDescent="0.2">
      <c r="A23" s="23"/>
      <c r="B23" s="23"/>
      <c r="C23" s="23"/>
      <c r="D23" s="23"/>
      <c r="E23" s="23"/>
      <c r="F23" s="23"/>
      <c r="G23" s="23"/>
      <c r="H23" s="23"/>
      <c r="I23" s="23"/>
      <c r="J23" s="23"/>
      <c r="K23" s="23"/>
      <c r="L23" s="23"/>
      <c r="M23" s="23"/>
    </row>
  </sheetData>
  <mergeCells count="24">
    <mergeCell ref="G5:H5"/>
    <mergeCell ref="I5:I6"/>
    <mergeCell ref="B14:C14"/>
    <mergeCell ref="B16:C16"/>
    <mergeCell ref="J16:L16"/>
    <mergeCell ref="L12:M12"/>
    <mergeCell ref="A1:M3"/>
    <mergeCell ref="A4:M4"/>
    <mergeCell ref="A5:A6"/>
    <mergeCell ref="B5:B6"/>
    <mergeCell ref="C5:C6"/>
    <mergeCell ref="D5:D6"/>
    <mergeCell ref="E5:E6"/>
    <mergeCell ref="F5:F6"/>
    <mergeCell ref="L7:M7"/>
    <mergeCell ref="L8:M8"/>
    <mergeCell ref="L9:M9"/>
    <mergeCell ref="L10:M10"/>
    <mergeCell ref="L18:M18"/>
    <mergeCell ref="L13:M13"/>
    <mergeCell ref="J5:J6"/>
    <mergeCell ref="K5:K6"/>
    <mergeCell ref="L5:M6"/>
    <mergeCell ref="L11:M11"/>
  </mergeCells>
  <printOptions horizontalCentered="1"/>
  <pageMargins left="0.59055118110236227" right="0.59055118110236227" top="0.19685039370078741" bottom="0.19685039370078741" header="0" footer="0"/>
  <pageSetup paperSize="122" scale="61" fitToHeight="0" orientation="landscape" horizontalDpi="4294967293" vertic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10" zoomScale="73" zoomScaleNormal="73" workbookViewId="0">
      <selection activeCell="B16" sqref="B16"/>
    </sheetView>
  </sheetViews>
  <sheetFormatPr baseColWidth="10" defaultRowHeight="12.75" x14ac:dyDescent="0.2"/>
  <cols>
    <col min="1" max="1" width="30.85546875" style="1" customWidth="1"/>
    <col min="2" max="2" width="20.7109375" style="1" customWidth="1"/>
    <col min="3" max="3" width="19.7109375" style="1" customWidth="1"/>
    <col min="4" max="4" width="18.5703125" style="1" customWidth="1"/>
    <col min="5" max="5" width="20.140625" style="1" customWidth="1"/>
    <col min="6" max="6" width="19.140625" style="1" customWidth="1"/>
    <col min="7" max="7" width="14" style="1" customWidth="1"/>
    <col min="8" max="8" width="16.5703125" style="1" customWidth="1"/>
    <col min="9" max="9" width="16.42578125" style="1" customWidth="1"/>
    <col min="10" max="10" width="10.7109375" style="1" customWidth="1"/>
    <col min="11" max="11" width="21.42578125" style="1" customWidth="1"/>
    <col min="12" max="12" width="17.7109375" style="1" customWidth="1"/>
    <col min="13" max="13" width="9.28515625" style="1" customWidth="1"/>
    <col min="14" max="256" width="11.42578125" style="1"/>
    <col min="257" max="257" width="25.5703125" style="1" customWidth="1"/>
    <col min="258" max="258" width="20.7109375" style="1" customWidth="1"/>
    <col min="259" max="259" width="19.7109375" style="1" customWidth="1"/>
    <col min="260" max="260" width="15" style="1" customWidth="1"/>
    <col min="261" max="262" width="19.140625" style="1" customWidth="1"/>
    <col min="263" max="263" width="11.7109375" style="1" customWidth="1"/>
    <col min="264" max="264" width="14.85546875" style="1" customWidth="1"/>
    <col min="265" max="265" width="14.28515625" style="1" customWidth="1"/>
    <col min="266" max="266" width="15.140625" style="1" customWidth="1"/>
    <col min="267" max="268" width="17.7109375" style="1" customWidth="1"/>
    <col min="269" max="269" width="10.28515625" style="1" customWidth="1"/>
    <col min="270" max="512" width="11.42578125" style="1"/>
    <col min="513" max="513" width="25.5703125" style="1" customWidth="1"/>
    <col min="514" max="514" width="20.7109375" style="1" customWidth="1"/>
    <col min="515" max="515" width="19.7109375" style="1" customWidth="1"/>
    <col min="516" max="516" width="15" style="1" customWidth="1"/>
    <col min="517" max="518" width="19.140625" style="1" customWidth="1"/>
    <col min="519" max="519" width="11.7109375" style="1" customWidth="1"/>
    <col min="520" max="520" width="14.85546875" style="1" customWidth="1"/>
    <col min="521" max="521" width="14.28515625" style="1" customWidth="1"/>
    <col min="522" max="522" width="15.140625" style="1" customWidth="1"/>
    <col min="523" max="524" width="17.7109375" style="1" customWidth="1"/>
    <col min="525" max="525" width="10.28515625" style="1" customWidth="1"/>
    <col min="526" max="768" width="11.42578125" style="1"/>
    <col min="769" max="769" width="25.5703125" style="1" customWidth="1"/>
    <col min="770" max="770" width="20.7109375" style="1" customWidth="1"/>
    <col min="771" max="771" width="19.7109375" style="1" customWidth="1"/>
    <col min="772" max="772" width="15" style="1" customWidth="1"/>
    <col min="773" max="774" width="19.140625" style="1" customWidth="1"/>
    <col min="775" max="775" width="11.7109375" style="1" customWidth="1"/>
    <col min="776" max="776" width="14.85546875" style="1" customWidth="1"/>
    <col min="777" max="777" width="14.28515625" style="1" customWidth="1"/>
    <col min="778" max="778" width="15.140625" style="1" customWidth="1"/>
    <col min="779" max="780" width="17.7109375" style="1" customWidth="1"/>
    <col min="781" max="781" width="10.28515625" style="1" customWidth="1"/>
    <col min="782" max="1024" width="11.42578125" style="1"/>
    <col min="1025" max="1025" width="25.5703125" style="1" customWidth="1"/>
    <col min="1026" max="1026" width="20.7109375" style="1" customWidth="1"/>
    <col min="1027" max="1027" width="19.7109375" style="1" customWidth="1"/>
    <col min="1028" max="1028" width="15" style="1" customWidth="1"/>
    <col min="1029" max="1030" width="19.140625" style="1" customWidth="1"/>
    <col min="1031" max="1031" width="11.7109375" style="1" customWidth="1"/>
    <col min="1032" max="1032" width="14.85546875" style="1" customWidth="1"/>
    <col min="1033" max="1033" width="14.28515625" style="1" customWidth="1"/>
    <col min="1034" max="1034" width="15.140625" style="1" customWidth="1"/>
    <col min="1035" max="1036" width="17.7109375" style="1" customWidth="1"/>
    <col min="1037" max="1037" width="10.28515625" style="1" customWidth="1"/>
    <col min="1038" max="1280" width="11.42578125" style="1"/>
    <col min="1281" max="1281" width="25.5703125" style="1" customWidth="1"/>
    <col min="1282" max="1282" width="20.7109375" style="1" customWidth="1"/>
    <col min="1283" max="1283" width="19.7109375" style="1" customWidth="1"/>
    <col min="1284" max="1284" width="15" style="1" customWidth="1"/>
    <col min="1285" max="1286" width="19.140625" style="1" customWidth="1"/>
    <col min="1287" max="1287" width="11.7109375" style="1" customWidth="1"/>
    <col min="1288" max="1288" width="14.85546875" style="1" customWidth="1"/>
    <col min="1289" max="1289" width="14.28515625" style="1" customWidth="1"/>
    <col min="1290" max="1290" width="15.140625" style="1" customWidth="1"/>
    <col min="1291" max="1292" width="17.7109375" style="1" customWidth="1"/>
    <col min="1293" max="1293" width="10.28515625" style="1" customWidth="1"/>
    <col min="1294" max="1536" width="11.42578125" style="1"/>
    <col min="1537" max="1537" width="25.5703125" style="1" customWidth="1"/>
    <col min="1538" max="1538" width="20.7109375" style="1" customWidth="1"/>
    <col min="1539" max="1539" width="19.7109375" style="1" customWidth="1"/>
    <col min="1540" max="1540" width="15" style="1" customWidth="1"/>
    <col min="1541" max="1542" width="19.140625" style="1" customWidth="1"/>
    <col min="1543" max="1543" width="11.7109375" style="1" customWidth="1"/>
    <col min="1544" max="1544" width="14.85546875" style="1" customWidth="1"/>
    <col min="1545" max="1545" width="14.28515625" style="1" customWidth="1"/>
    <col min="1546" max="1546" width="15.140625" style="1" customWidth="1"/>
    <col min="1547" max="1548" width="17.7109375" style="1" customWidth="1"/>
    <col min="1549" max="1549" width="10.28515625" style="1" customWidth="1"/>
    <col min="1550" max="1792" width="11.42578125" style="1"/>
    <col min="1793" max="1793" width="25.5703125" style="1" customWidth="1"/>
    <col min="1794" max="1794" width="20.7109375" style="1" customWidth="1"/>
    <col min="1795" max="1795" width="19.7109375" style="1" customWidth="1"/>
    <col min="1796" max="1796" width="15" style="1" customWidth="1"/>
    <col min="1797" max="1798" width="19.140625" style="1" customWidth="1"/>
    <col min="1799" max="1799" width="11.7109375" style="1" customWidth="1"/>
    <col min="1800" max="1800" width="14.85546875" style="1" customWidth="1"/>
    <col min="1801" max="1801" width="14.28515625" style="1" customWidth="1"/>
    <col min="1802" max="1802" width="15.140625" style="1" customWidth="1"/>
    <col min="1803" max="1804" width="17.7109375" style="1" customWidth="1"/>
    <col min="1805" max="1805" width="10.28515625" style="1" customWidth="1"/>
    <col min="1806" max="2048" width="11.42578125" style="1"/>
    <col min="2049" max="2049" width="25.5703125" style="1" customWidth="1"/>
    <col min="2050" max="2050" width="20.7109375" style="1" customWidth="1"/>
    <col min="2051" max="2051" width="19.7109375" style="1" customWidth="1"/>
    <col min="2052" max="2052" width="15" style="1" customWidth="1"/>
    <col min="2053" max="2054" width="19.140625" style="1" customWidth="1"/>
    <col min="2055" max="2055" width="11.7109375" style="1" customWidth="1"/>
    <col min="2056" max="2056" width="14.85546875" style="1" customWidth="1"/>
    <col min="2057" max="2057" width="14.28515625" style="1" customWidth="1"/>
    <col min="2058" max="2058" width="15.140625" style="1" customWidth="1"/>
    <col min="2059" max="2060" width="17.7109375" style="1" customWidth="1"/>
    <col min="2061" max="2061" width="10.28515625" style="1" customWidth="1"/>
    <col min="2062" max="2304" width="11.42578125" style="1"/>
    <col min="2305" max="2305" width="25.5703125" style="1" customWidth="1"/>
    <col min="2306" max="2306" width="20.7109375" style="1" customWidth="1"/>
    <col min="2307" max="2307" width="19.7109375" style="1" customWidth="1"/>
    <col min="2308" max="2308" width="15" style="1" customWidth="1"/>
    <col min="2309" max="2310" width="19.140625" style="1" customWidth="1"/>
    <col min="2311" max="2311" width="11.7109375" style="1" customWidth="1"/>
    <col min="2312" max="2312" width="14.85546875" style="1" customWidth="1"/>
    <col min="2313" max="2313" width="14.28515625" style="1" customWidth="1"/>
    <col min="2314" max="2314" width="15.140625" style="1" customWidth="1"/>
    <col min="2315" max="2316" width="17.7109375" style="1" customWidth="1"/>
    <col min="2317" max="2317" width="10.28515625" style="1" customWidth="1"/>
    <col min="2318" max="2560" width="11.42578125" style="1"/>
    <col min="2561" max="2561" width="25.5703125" style="1" customWidth="1"/>
    <col min="2562" max="2562" width="20.7109375" style="1" customWidth="1"/>
    <col min="2563" max="2563" width="19.7109375" style="1" customWidth="1"/>
    <col min="2564" max="2564" width="15" style="1" customWidth="1"/>
    <col min="2565" max="2566" width="19.140625" style="1" customWidth="1"/>
    <col min="2567" max="2567" width="11.7109375" style="1" customWidth="1"/>
    <col min="2568" max="2568" width="14.85546875" style="1" customWidth="1"/>
    <col min="2569" max="2569" width="14.28515625" style="1" customWidth="1"/>
    <col min="2570" max="2570" width="15.140625" style="1" customWidth="1"/>
    <col min="2571" max="2572" width="17.7109375" style="1" customWidth="1"/>
    <col min="2573" max="2573" width="10.28515625" style="1" customWidth="1"/>
    <col min="2574" max="2816" width="11.42578125" style="1"/>
    <col min="2817" max="2817" width="25.5703125" style="1" customWidth="1"/>
    <col min="2818" max="2818" width="20.7109375" style="1" customWidth="1"/>
    <col min="2819" max="2819" width="19.7109375" style="1" customWidth="1"/>
    <col min="2820" max="2820" width="15" style="1" customWidth="1"/>
    <col min="2821" max="2822" width="19.140625" style="1" customWidth="1"/>
    <col min="2823" max="2823" width="11.7109375" style="1" customWidth="1"/>
    <col min="2824" max="2824" width="14.85546875" style="1" customWidth="1"/>
    <col min="2825" max="2825" width="14.28515625" style="1" customWidth="1"/>
    <col min="2826" max="2826" width="15.140625" style="1" customWidth="1"/>
    <col min="2827" max="2828" width="17.7109375" style="1" customWidth="1"/>
    <col min="2829" max="2829" width="10.28515625" style="1" customWidth="1"/>
    <col min="2830" max="3072" width="11.42578125" style="1"/>
    <col min="3073" max="3073" width="25.5703125" style="1" customWidth="1"/>
    <col min="3074" max="3074" width="20.7109375" style="1" customWidth="1"/>
    <col min="3075" max="3075" width="19.7109375" style="1" customWidth="1"/>
    <col min="3076" max="3076" width="15" style="1" customWidth="1"/>
    <col min="3077" max="3078" width="19.140625" style="1" customWidth="1"/>
    <col min="3079" max="3079" width="11.7109375" style="1" customWidth="1"/>
    <col min="3080" max="3080" width="14.85546875" style="1" customWidth="1"/>
    <col min="3081" max="3081" width="14.28515625" style="1" customWidth="1"/>
    <col min="3082" max="3082" width="15.140625" style="1" customWidth="1"/>
    <col min="3083" max="3084" width="17.7109375" style="1" customWidth="1"/>
    <col min="3085" max="3085" width="10.28515625" style="1" customWidth="1"/>
    <col min="3086" max="3328" width="11.42578125" style="1"/>
    <col min="3329" max="3329" width="25.5703125" style="1" customWidth="1"/>
    <col min="3330" max="3330" width="20.7109375" style="1" customWidth="1"/>
    <col min="3331" max="3331" width="19.7109375" style="1" customWidth="1"/>
    <col min="3332" max="3332" width="15" style="1" customWidth="1"/>
    <col min="3333" max="3334" width="19.140625" style="1" customWidth="1"/>
    <col min="3335" max="3335" width="11.7109375" style="1" customWidth="1"/>
    <col min="3336" max="3336" width="14.85546875" style="1" customWidth="1"/>
    <col min="3337" max="3337" width="14.28515625" style="1" customWidth="1"/>
    <col min="3338" max="3338" width="15.140625" style="1" customWidth="1"/>
    <col min="3339" max="3340" width="17.7109375" style="1" customWidth="1"/>
    <col min="3341" max="3341" width="10.28515625" style="1" customWidth="1"/>
    <col min="3342" max="3584" width="11.42578125" style="1"/>
    <col min="3585" max="3585" width="25.5703125" style="1" customWidth="1"/>
    <col min="3586" max="3586" width="20.7109375" style="1" customWidth="1"/>
    <col min="3587" max="3587" width="19.7109375" style="1" customWidth="1"/>
    <col min="3588" max="3588" width="15" style="1" customWidth="1"/>
    <col min="3589" max="3590" width="19.140625" style="1" customWidth="1"/>
    <col min="3591" max="3591" width="11.7109375" style="1" customWidth="1"/>
    <col min="3592" max="3592" width="14.85546875" style="1" customWidth="1"/>
    <col min="3593" max="3593" width="14.28515625" style="1" customWidth="1"/>
    <col min="3594" max="3594" width="15.140625" style="1" customWidth="1"/>
    <col min="3595" max="3596" width="17.7109375" style="1" customWidth="1"/>
    <col min="3597" max="3597" width="10.28515625" style="1" customWidth="1"/>
    <col min="3598" max="3840" width="11.42578125" style="1"/>
    <col min="3841" max="3841" width="25.5703125" style="1" customWidth="1"/>
    <col min="3842" max="3842" width="20.7109375" style="1" customWidth="1"/>
    <col min="3843" max="3843" width="19.7109375" style="1" customWidth="1"/>
    <col min="3844" max="3844" width="15" style="1" customWidth="1"/>
    <col min="3845" max="3846" width="19.140625" style="1" customWidth="1"/>
    <col min="3847" max="3847" width="11.7109375" style="1" customWidth="1"/>
    <col min="3848" max="3848" width="14.85546875" style="1" customWidth="1"/>
    <col min="3849" max="3849" width="14.28515625" style="1" customWidth="1"/>
    <col min="3850" max="3850" width="15.140625" style="1" customWidth="1"/>
    <col min="3851" max="3852" width="17.7109375" style="1" customWidth="1"/>
    <col min="3853" max="3853" width="10.28515625" style="1" customWidth="1"/>
    <col min="3854" max="4096" width="11.42578125" style="1"/>
    <col min="4097" max="4097" width="25.5703125" style="1" customWidth="1"/>
    <col min="4098" max="4098" width="20.7109375" style="1" customWidth="1"/>
    <col min="4099" max="4099" width="19.7109375" style="1" customWidth="1"/>
    <col min="4100" max="4100" width="15" style="1" customWidth="1"/>
    <col min="4101" max="4102" width="19.140625" style="1" customWidth="1"/>
    <col min="4103" max="4103" width="11.7109375" style="1" customWidth="1"/>
    <col min="4104" max="4104" width="14.85546875" style="1" customWidth="1"/>
    <col min="4105" max="4105" width="14.28515625" style="1" customWidth="1"/>
    <col min="4106" max="4106" width="15.140625" style="1" customWidth="1"/>
    <col min="4107" max="4108" width="17.7109375" style="1" customWidth="1"/>
    <col min="4109" max="4109" width="10.28515625" style="1" customWidth="1"/>
    <col min="4110" max="4352" width="11.42578125" style="1"/>
    <col min="4353" max="4353" width="25.5703125" style="1" customWidth="1"/>
    <col min="4354" max="4354" width="20.7109375" style="1" customWidth="1"/>
    <col min="4355" max="4355" width="19.7109375" style="1" customWidth="1"/>
    <col min="4356" max="4356" width="15" style="1" customWidth="1"/>
    <col min="4357" max="4358" width="19.140625" style="1" customWidth="1"/>
    <col min="4359" max="4359" width="11.7109375" style="1" customWidth="1"/>
    <col min="4360" max="4360" width="14.85546875" style="1" customWidth="1"/>
    <col min="4361" max="4361" width="14.28515625" style="1" customWidth="1"/>
    <col min="4362" max="4362" width="15.140625" style="1" customWidth="1"/>
    <col min="4363" max="4364" width="17.7109375" style="1" customWidth="1"/>
    <col min="4365" max="4365" width="10.28515625" style="1" customWidth="1"/>
    <col min="4366" max="4608" width="11.42578125" style="1"/>
    <col min="4609" max="4609" width="25.5703125" style="1" customWidth="1"/>
    <col min="4610" max="4610" width="20.7109375" style="1" customWidth="1"/>
    <col min="4611" max="4611" width="19.7109375" style="1" customWidth="1"/>
    <col min="4612" max="4612" width="15" style="1" customWidth="1"/>
    <col min="4613" max="4614" width="19.140625" style="1" customWidth="1"/>
    <col min="4615" max="4615" width="11.7109375" style="1" customWidth="1"/>
    <col min="4616" max="4616" width="14.85546875" style="1" customWidth="1"/>
    <col min="4617" max="4617" width="14.28515625" style="1" customWidth="1"/>
    <col min="4618" max="4618" width="15.140625" style="1" customWidth="1"/>
    <col min="4619" max="4620" width="17.7109375" style="1" customWidth="1"/>
    <col min="4621" max="4621" width="10.28515625" style="1" customWidth="1"/>
    <col min="4622" max="4864" width="11.42578125" style="1"/>
    <col min="4865" max="4865" width="25.5703125" style="1" customWidth="1"/>
    <col min="4866" max="4866" width="20.7109375" style="1" customWidth="1"/>
    <col min="4867" max="4867" width="19.7109375" style="1" customWidth="1"/>
    <col min="4868" max="4868" width="15" style="1" customWidth="1"/>
    <col min="4869" max="4870" width="19.140625" style="1" customWidth="1"/>
    <col min="4871" max="4871" width="11.7109375" style="1" customWidth="1"/>
    <col min="4872" max="4872" width="14.85546875" style="1" customWidth="1"/>
    <col min="4873" max="4873" width="14.28515625" style="1" customWidth="1"/>
    <col min="4874" max="4874" width="15.140625" style="1" customWidth="1"/>
    <col min="4875" max="4876" width="17.7109375" style="1" customWidth="1"/>
    <col min="4877" max="4877" width="10.28515625" style="1" customWidth="1"/>
    <col min="4878" max="5120" width="11.42578125" style="1"/>
    <col min="5121" max="5121" width="25.5703125" style="1" customWidth="1"/>
    <col min="5122" max="5122" width="20.7109375" style="1" customWidth="1"/>
    <col min="5123" max="5123" width="19.7109375" style="1" customWidth="1"/>
    <col min="5124" max="5124" width="15" style="1" customWidth="1"/>
    <col min="5125" max="5126" width="19.140625" style="1" customWidth="1"/>
    <col min="5127" max="5127" width="11.7109375" style="1" customWidth="1"/>
    <col min="5128" max="5128" width="14.85546875" style="1" customWidth="1"/>
    <col min="5129" max="5129" width="14.28515625" style="1" customWidth="1"/>
    <col min="5130" max="5130" width="15.140625" style="1" customWidth="1"/>
    <col min="5131" max="5132" width="17.7109375" style="1" customWidth="1"/>
    <col min="5133" max="5133" width="10.28515625" style="1" customWidth="1"/>
    <col min="5134" max="5376" width="11.42578125" style="1"/>
    <col min="5377" max="5377" width="25.5703125" style="1" customWidth="1"/>
    <col min="5378" max="5378" width="20.7109375" style="1" customWidth="1"/>
    <col min="5379" max="5379" width="19.7109375" style="1" customWidth="1"/>
    <col min="5380" max="5380" width="15" style="1" customWidth="1"/>
    <col min="5381" max="5382" width="19.140625" style="1" customWidth="1"/>
    <col min="5383" max="5383" width="11.7109375" style="1" customWidth="1"/>
    <col min="5384" max="5384" width="14.85546875" style="1" customWidth="1"/>
    <col min="5385" max="5385" width="14.28515625" style="1" customWidth="1"/>
    <col min="5386" max="5386" width="15.140625" style="1" customWidth="1"/>
    <col min="5387" max="5388" width="17.7109375" style="1" customWidth="1"/>
    <col min="5389" max="5389" width="10.28515625" style="1" customWidth="1"/>
    <col min="5390" max="5632" width="11.42578125" style="1"/>
    <col min="5633" max="5633" width="25.5703125" style="1" customWidth="1"/>
    <col min="5634" max="5634" width="20.7109375" style="1" customWidth="1"/>
    <col min="5635" max="5635" width="19.7109375" style="1" customWidth="1"/>
    <col min="5636" max="5636" width="15" style="1" customWidth="1"/>
    <col min="5637" max="5638" width="19.140625" style="1" customWidth="1"/>
    <col min="5639" max="5639" width="11.7109375" style="1" customWidth="1"/>
    <col min="5640" max="5640" width="14.85546875" style="1" customWidth="1"/>
    <col min="5641" max="5641" width="14.28515625" style="1" customWidth="1"/>
    <col min="5642" max="5642" width="15.140625" style="1" customWidth="1"/>
    <col min="5643" max="5644" width="17.7109375" style="1" customWidth="1"/>
    <col min="5645" max="5645" width="10.28515625" style="1" customWidth="1"/>
    <col min="5646" max="5888" width="11.42578125" style="1"/>
    <col min="5889" max="5889" width="25.5703125" style="1" customWidth="1"/>
    <col min="5890" max="5890" width="20.7109375" style="1" customWidth="1"/>
    <col min="5891" max="5891" width="19.7109375" style="1" customWidth="1"/>
    <col min="5892" max="5892" width="15" style="1" customWidth="1"/>
    <col min="5893" max="5894" width="19.140625" style="1" customWidth="1"/>
    <col min="5895" max="5895" width="11.7109375" style="1" customWidth="1"/>
    <col min="5896" max="5896" width="14.85546875" style="1" customWidth="1"/>
    <col min="5897" max="5897" width="14.28515625" style="1" customWidth="1"/>
    <col min="5898" max="5898" width="15.140625" style="1" customWidth="1"/>
    <col min="5899" max="5900" width="17.7109375" style="1" customWidth="1"/>
    <col min="5901" max="5901" width="10.28515625" style="1" customWidth="1"/>
    <col min="5902" max="6144" width="11.42578125" style="1"/>
    <col min="6145" max="6145" width="25.5703125" style="1" customWidth="1"/>
    <col min="6146" max="6146" width="20.7109375" style="1" customWidth="1"/>
    <col min="6147" max="6147" width="19.7109375" style="1" customWidth="1"/>
    <col min="6148" max="6148" width="15" style="1" customWidth="1"/>
    <col min="6149" max="6150" width="19.140625" style="1" customWidth="1"/>
    <col min="6151" max="6151" width="11.7109375" style="1" customWidth="1"/>
    <col min="6152" max="6152" width="14.85546875" style="1" customWidth="1"/>
    <col min="6153" max="6153" width="14.28515625" style="1" customWidth="1"/>
    <col min="6154" max="6154" width="15.140625" style="1" customWidth="1"/>
    <col min="6155" max="6156" width="17.7109375" style="1" customWidth="1"/>
    <col min="6157" max="6157" width="10.28515625" style="1" customWidth="1"/>
    <col min="6158" max="6400" width="11.42578125" style="1"/>
    <col min="6401" max="6401" width="25.5703125" style="1" customWidth="1"/>
    <col min="6402" max="6402" width="20.7109375" style="1" customWidth="1"/>
    <col min="6403" max="6403" width="19.7109375" style="1" customWidth="1"/>
    <col min="6404" max="6404" width="15" style="1" customWidth="1"/>
    <col min="6405" max="6406" width="19.140625" style="1" customWidth="1"/>
    <col min="6407" max="6407" width="11.7109375" style="1" customWidth="1"/>
    <col min="6408" max="6408" width="14.85546875" style="1" customWidth="1"/>
    <col min="6409" max="6409" width="14.28515625" style="1" customWidth="1"/>
    <col min="6410" max="6410" width="15.140625" style="1" customWidth="1"/>
    <col min="6411" max="6412" width="17.7109375" style="1" customWidth="1"/>
    <col min="6413" max="6413" width="10.28515625" style="1" customWidth="1"/>
    <col min="6414" max="6656" width="11.42578125" style="1"/>
    <col min="6657" max="6657" width="25.5703125" style="1" customWidth="1"/>
    <col min="6658" max="6658" width="20.7109375" style="1" customWidth="1"/>
    <col min="6659" max="6659" width="19.7109375" style="1" customWidth="1"/>
    <col min="6660" max="6660" width="15" style="1" customWidth="1"/>
    <col min="6661" max="6662" width="19.140625" style="1" customWidth="1"/>
    <col min="6663" max="6663" width="11.7109375" style="1" customWidth="1"/>
    <col min="6664" max="6664" width="14.85546875" style="1" customWidth="1"/>
    <col min="6665" max="6665" width="14.28515625" style="1" customWidth="1"/>
    <col min="6666" max="6666" width="15.140625" style="1" customWidth="1"/>
    <col min="6667" max="6668" width="17.7109375" style="1" customWidth="1"/>
    <col min="6669" max="6669" width="10.28515625" style="1" customWidth="1"/>
    <col min="6670" max="6912" width="11.42578125" style="1"/>
    <col min="6913" max="6913" width="25.5703125" style="1" customWidth="1"/>
    <col min="6914" max="6914" width="20.7109375" style="1" customWidth="1"/>
    <col min="6915" max="6915" width="19.7109375" style="1" customWidth="1"/>
    <col min="6916" max="6916" width="15" style="1" customWidth="1"/>
    <col min="6917" max="6918" width="19.140625" style="1" customWidth="1"/>
    <col min="6919" max="6919" width="11.7109375" style="1" customWidth="1"/>
    <col min="6920" max="6920" width="14.85546875" style="1" customWidth="1"/>
    <col min="6921" max="6921" width="14.28515625" style="1" customWidth="1"/>
    <col min="6922" max="6922" width="15.140625" style="1" customWidth="1"/>
    <col min="6923" max="6924" width="17.7109375" style="1" customWidth="1"/>
    <col min="6925" max="6925" width="10.28515625" style="1" customWidth="1"/>
    <col min="6926" max="7168" width="11.42578125" style="1"/>
    <col min="7169" max="7169" width="25.5703125" style="1" customWidth="1"/>
    <col min="7170" max="7170" width="20.7109375" style="1" customWidth="1"/>
    <col min="7171" max="7171" width="19.7109375" style="1" customWidth="1"/>
    <col min="7172" max="7172" width="15" style="1" customWidth="1"/>
    <col min="7173" max="7174" width="19.140625" style="1" customWidth="1"/>
    <col min="7175" max="7175" width="11.7109375" style="1" customWidth="1"/>
    <col min="7176" max="7176" width="14.85546875" style="1" customWidth="1"/>
    <col min="7177" max="7177" width="14.28515625" style="1" customWidth="1"/>
    <col min="7178" max="7178" width="15.140625" style="1" customWidth="1"/>
    <col min="7179" max="7180" width="17.7109375" style="1" customWidth="1"/>
    <col min="7181" max="7181" width="10.28515625" style="1" customWidth="1"/>
    <col min="7182" max="7424" width="11.42578125" style="1"/>
    <col min="7425" max="7425" width="25.5703125" style="1" customWidth="1"/>
    <col min="7426" max="7426" width="20.7109375" style="1" customWidth="1"/>
    <col min="7427" max="7427" width="19.7109375" style="1" customWidth="1"/>
    <col min="7428" max="7428" width="15" style="1" customWidth="1"/>
    <col min="7429" max="7430" width="19.140625" style="1" customWidth="1"/>
    <col min="7431" max="7431" width="11.7109375" style="1" customWidth="1"/>
    <col min="7432" max="7432" width="14.85546875" style="1" customWidth="1"/>
    <col min="7433" max="7433" width="14.28515625" style="1" customWidth="1"/>
    <col min="7434" max="7434" width="15.140625" style="1" customWidth="1"/>
    <col min="7435" max="7436" width="17.7109375" style="1" customWidth="1"/>
    <col min="7437" max="7437" width="10.28515625" style="1" customWidth="1"/>
    <col min="7438" max="7680" width="11.42578125" style="1"/>
    <col min="7681" max="7681" width="25.5703125" style="1" customWidth="1"/>
    <col min="7682" max="7682" width="20.7109375" style="1" customWidth="1"/>
    <col min="7683" max="7683" width="19.7109375" style="1" customWidth="1"/>
    <col min="7684" max="7684" width="15" style="1" customWidth="1"/>
    <col min="7685" max="7686" width="19.140625" style="1" customWidth="1"/>
    <col min="7687" max="7687" width="11.7109375" style="1" customWidth="1"/>
    <col min="7688" max="7688" width="14.85546875" style="1" customWidth="1"/>
    <col min="7689" max="7689" width="14.28515625" style="1" customWidth="1"/>
    <col min="7690" max="7690" width="15.140625" style="1" customWidth="1"/>
    <col min="7691" max="7692" width="17.7109375" style="1" customWidth="1"/>
    <col min="7693" max="7693" width="10.28515625" style="1" customWidth="1"/>
    <col min="7694" max="7936" width="11.42578125" style="1"/>
    <col min="7937" max="7937" width="25.5703125" style="1" customWidth="1"/>
    <col min="7938" max="7938" width="20.7109375" style="1" customWidth="1"/>
    <col min="7939" max="7939" width="19.7109375" style="1" customWidth="1"/>
    <col min="7940" max="7940" width="15" style="1" customWidth="1"/>
    <col min="7941" max="7942" width="19.140625" style="1" customWidth="1"/>
    <col min="7943" max="7943" width="11.7109375" style="1" customWidth="1"/>
    <col min="7944" max="7944" width="14.85546875" style="1" customWidth="1"/>
    <col min="7945" max="7945" width="14.28515625" style="1" customWidth="1"/>
    <col min="7946" max="7946" width="15.140625" style="1" customWidth="1"/>
    <col min="7947" max="7948" width="17.7109375" style="1" customWidth="1"/>
    <col min="7949" max="7949" width="10.28515625" style="1" customWidth="1"/>
    <col min="7950" max="8192" width="11.42578125" style="1"/>
    <col min="8193" max="8193" width="25.5703125" style="1" customWidth="1"/>
    <col min="8194" max="8194" width="20.7109375" style="1" customWidth="1"/>
    <col min="8195" max="8195" width="19.7109375" style="1" customWidth="1"/>
    <col min="8196" max="8196" width="15" style="1" customWidth="1"/>
    <col min="8197" max="8198" width="19.140625" style="1" customWidth="1"/>
    <col min="8199" max="8199" width="11.7109375" style="1" customWidth="1"/>
    <col min="8200" max="8200" width="14.85546875" style="1" customWidth="1"/>
    <col min="8201" max="8201" width="14.28515625" style="1" customWidth="1"/>
    <col min="8202" max="8202" width="15.140625" style="1" customWidth="1"/>
    <col min="8203" max="8204" width="17.7109375" style="1" customWidth="1"/>
    <col min="8205" max="8205" width="10.28515625" style="1" customWidth="1"/>
    <col min="8206" max="8448" width="11.42578125" style="1"/>
    <col min="8449" max="8449" width="25.5703125" style="1" customWidth="1"/>
    <col min="8450" max="8450" width="20.7109375" style="1" customWidth="1"/>
    <col min="8451" max="8451" width="19.7109375" style="1" customWidth="1"/>
    <col min="8452" max="8452" width="15" style="1" customWidth="1"/>
    <col min="8453" max="8454" width="19.140625" style="1" customWidth="1"/>
    <col min="8455" max="8455" width="11.7109375" style="1" customWidth="1"/>
    <col min="8456" max="8456" width="14.85546875" style="1" customWidth="1"/>
    <col min="8457" max="8457" width="14.28515625" style="1" customWidth="1"/>
    <col min="8458" max="8458" width="15.140625" style="1" customWidth="1"/>
    <col min="8459" max="8460" width="17.7109375" style="1" customWidth="1"/>
    <col min="8461" max="8461" width="10.28515625" style="1" customWidth="1"/>
    <col min="8462" max="8704" width="11.42578125" style="1"/>
    <col min="8705" max="8705" width="25.5703125" style="1" customWidth="1"/>
    <col min="8706" max="8706" width="20.7109375" style="1" customWidth="1"/>
    <col min="8707" max="8707" width="19.7109375" style="1" customWidth="1"/>
    <col min="8708" max="8708" width="15" style="1" customWidth="1"/>
    <col min="8709" max="8710" width="19.140625" style="1" customWidth="1"/>
    <col min="8711" max="8711" width="11.7109375" style="1" customWidth="1"/>
    <col min="8712" max="8712" width="14.85546875" style="1" customWidth="1"/>
    <col min="8713" max="8713" width="14.28515625" style="1" customWidth="1"/>
    <col min="8714" max="8714" width="15.140625" style="1" customWidth="1"/>
    <col min="8715" max="8716" width="17.7109375" style="1" customWidth="1"/>
    <col min="8717" max="8717" width="10.28515625" style="1" customWidth="1"/>
    <col min="8718" max="8960" width="11.42578125" style="1"/>
    <col min="8961" max="8961" width="25.5703125" style="1" customWidth="1"/>
    <col min="8962" max="8962" width="20.7109375" style="1" customWidth="1"/>
    <col min="8963" max="8963" width="19.7109375" style="1" customWidth="1"/>
    <col min="8964" max="8964" width="15" style="1" customWidth="1"/>
    <col min="8965" max="8966" width="19.140625" style="1" customWidth="1"/>
    <col min="8967" max="8967" width="11.7109375" style="1" customWidth="1"/>
    <col min="8968" max="8968" width="14.85546875" style="1" customWidth="1"/>
    <col min="8969" max="8969" width="14.28515625" style="1" customWidth="1"/>
    <col min="8970" max="8970" width="15.140625" style="1" customWidth="1"/>
    <col min="8971" max="8972" width="17.7109375" style="1" customWidth="1"/>
    <col min="8973" max="8973" width="10.28515625" style="1" customWidth="1"/>
    <col min="8974" max="9216" width="11.42578125" style="1"/>
    <col min="9217" max="9217" width="25.5703125" style="1" customWidth="1"/>
    <col min="9218" max="9218" width="20.7109375" style="1" customWidth="1"/>
    <col min="9219" max="9219" width="19.7109375" style="1" customWidth="1"/>
    <col min="9220" max="9220" width="15" style="1" customWidth="1"/>
    <col min="9221" max="9222" width="19.140625" style="1" customWidth="1"/>
    <col min="9223" max="9223" width="11.7109375" style="1" customWidth="1"/>
    <col min="9224" max="9224" width="14.85546875" style="1" customWidth="1"/>
    <col min="9225" max="9225" width="14.28515625" style="1" customWidth="1"/>
    <col min="9226" max="9226" width="15.140625" style="1" customWidth="1"/>
    <col min="9227" max="9228" width="17.7109375" style="1" customWidth="1"/>
    <col min="9229" max="9229" width="10.28515625" style="1" customWidth="1"/>
    <col min="9230" max="9472" width="11.42578125" style="1"/>
    <col min="9473" max="9473" width="25.5703125" style="1" customWidth="1"/>
    <col min="9474" max="9474" width="20.7109375" style="1" customWidth="1"/>
    <col min="9475" max="9475" width="19.7109375" style="1" customWidth="1"/>
    <col min="9476" max="9476" width="15" style="1" customWidth="1"/>
    <col min="9477" max="9478" width="19.140625" style="1" customWidth="1"/>
    <col min="9479" max="9479" width="11.7109375" style="1" customWidth="1"/>
    <col min="9480" max="9480" width="14.85546875" style="1" customWidth="1"/>
    <col min="9481" max="9481" width="14.28515625" style="1" customWidth="1"/>
    <col min="9482" max="9482" width="15.140625" style="1" customWidth="1"/>
    <col min="9483" max="9484" width="17.7109375" style="1" customWidth="1"/>
    <col min="9485" max="9485" width="10.28515625" style="1" customWidth="1"/>
    <col min="9486" max="9728" width="11.42578125" style="1"/>
    <col min="9729" max="9729" width="25.5703125" style="1" customWidth="1"/>
    <col min="9730" max="9730" width="20.7109375" style="1" customWidth="1"/>
    <col min="9731" max="9731" width="19.7109375" style="1" customWidth="1"/>
    <col min="9732" max="9732" width="15" style="1" customWidth="1"/>
    <col min="9733" max="9734" width="19.140625" style="1" customWidth="1"/>
    <col min="9735" max="9735" width="11.7109375" style="1" customWidth="1"/>
    <col min="9736" max="9736" width="14.85546875" style="1" customWidth="1"/>
    <col min="9737" max="9737" width="14.28515625" style="1" customWidth="1"/>
    <col min="9738" max="9738" width="15.140625" style="1" customWidth="1"/>
    <col min="9739" max="9740" width="17.7109375" style="1" customWidth="1"/>
    <col min="9741" max="9741" width="10.28515625" style="1" customWidth="1"/>
    <col min="9742" max="9984" width="11.42578125" style="1"/>
    <col min="9985" max="9985" width="25.5703125" style="1" customWidth="1"/>
    <col min="9986" max="9986" width="20.7109375" style="1" customWidth="1"/>
    <col min="9987" max="9987" width="19.7109375" style="1" customWidth="1"/>
    <col min="9988" max="9988" width="15" style="1" customWidth="1"/>
    <col min="9989" max="9990" width="19.140625" style="1" customWidth="1"/>
    <col min="9991" max="9991" width="11.7109375" style="1" customWidth="1"/>
    <col min="9992" max="9992" width="14.85546875" style="1" customWidth="1"/>
    <col min="9993" max="9993" width="14.28515625" style="1" customWidth="1"/>
    <col min="9994" max="9994" width="15.140625" style="1" customWidth="1"/>
    <col min="9995" max="9996" width="17.7109375" style="1" customWidth="1"/>
    <col min="9997" max="9997" width="10.28515625" style="1" customWidth="1"/>
    <col min="9998" max="10240" width="11.42578125" style="1"/>
    <col min="10241" max="10241" width="25.5703125" style="1" customWidth="1"/>
    <col min="10242" max="10242" width="20.7109375" style="1" customWidth="1"/>
    <col min="10243" max="10243" width="19.7109375" style="1" customWidth="1"/>
    <col min="10244" max="10244" width="15" style="1" customWidth="1"/>
    <col min="10245" max="10246" width="19.140625" style="1" customWidth="1"/>
    <col min="10247" max="10247" width="11.7109375" style="1" customWidth="1"/>
    <col min="10248" max="10248" width="14.85546875" style="1" customWidth="1"/>
    <col min="10249" max="10249" width="14.28515625" style="1" customWidth="1"/>
    <col min="10250" max="10250" width="15.140625" style="1" customWidth="1"/>
    <col min="10251" max="10252" width="17.7109375" style="1" customWidth="1"/>
    <col min="10253" max="10253" width="10.28515625" style="1" customWidth="1"/>
    <col min="10254" max="10496" width="11.42578125" style="1"/>
    <col min="10497" max="10497" width="25.5703125" style="1" customWidth="1"/>
    <col min="10498" max="10498" width="20.7109375" style="1" customWidth="1"/>
    <col min="10499" max="10499" width="19.7109375" style="1" customWidth="1"/>
    <col min="10500" max="10500" width="15" style="1" customWidth="1"/>
    <col min="10501" max="10502" width="19.140625" style="1" customWidth="1"/>
    <col min="10503" max="10503" width="11.7109375" style="1" customWidth="1"/>
    <col min="10504" max="10504" width="14.85546875" style="1" customWidth="1"/>
    <col min="10505" max="10505" width="14.28515625" style="1" customWidth="1"/>
    <col min="10506" max="10506" width="15.140625" style="1" customWidth="1"/>
    <col min="10507" max="10508" width="17.7109375" style="1" customWidth="1"/>
    <col min="10509" max="10509" width="10.28515625" style="1" customWidth="1"/>
    <col min="10510" max="10752" width="11.42578125" style="1"/>
    <col min="10753" max="10753" width="25.5703125" style="1" customWidth="1"/>
    <col min="10754" max="10754" width="20.7109375" style="1" customWidth="1"/>
    <col min="10755" max="10755" width="19.7109375" style="1" customWidth="1"/>
    <col min="10756" max="10756" width="15" style="1" customWidth="1"/>
    <col min="10757" max="10758" width="19.140625" style="1" customWidth="1"/>
    <col min="10759" max="10759" width="11.7109375" style="1" customWidth="1"/>
    <col min="10760" max="10760" width="14.85546875" style="1" customWidth="1"/>
    <col min="10761" max="10761" width="14.28515625" style="1" customWidth="1"/>
    <col min="10762" max="10762" width="15.140625" style="1" customWidth="1"/>
    <col min="10763" max="10764" width="17.7109375" style="1" customWidth="1"/>
    <col min="10765" max="10765" width="10.28515625" style="1" customWidth="1"/>
    <col min="10766" max="11008" width="11.42578125" style="1"/>
    <col min="11009" max="11009" width="25.5703125" style="1" customWidth="1"/>
    <col min="11010" max="11010" width="20.7109375" style="1" customWidth="1"/>
    <col min="11011" max="11011" width="19.7109375" style="1" customWidth="1"/>
    <col min="11012" max="11012" width="15" style="1" customWidth="1"/>
    <col min="11013" max="11014" width="19.140625" style="1" customWidth="1"/>
    <col min="11015" max="11015" width="11.7109375" style="1" customWidth="1"/>
    <col min="11016" max="11016" width="14.85546875" style="1" customWidth="1"/>
    <col min="11017" max="11017" width="14.28515625" style="1" customWidth="1"/>
    <col min="11018" max="11018" width="15.140625" style="1" customWidth="1"/>
    <col min="11019" max="11020" width="17.7109375" style="1" customWidth="1"/>
    <col min="11021" max="11021" width="10.28515625" style="1" customWidth="1"/>
    <col min="11022" max="11264" width="11.42578125" style="1"/>
    <col min="11265" max="11265" width="25.5703125" style="1" customWidth="1"/>
    <col min="11266" max="11266" width="20.7109375" style="1" customWidth="1"/>
    <col min="11267" max="11267" width="19.7109375" style="1" customWidth="1"/>
    <col min="11268" max="11268" width="15" style="1" customWidth="1"/>
    <col min="11269" max="11270" width="19.140625" style="1" customWidth="1"/>
    <col min="11271" max="11271" width="11.7109375" style="1" customWidth="1"/>
    <col min="11272" max="11272" width="14.85546875" style="1" customWidth="1"/>
    <col min="11273" max="11273" width="14.28515625" style="1" customWidth="1"/>
    <col min="11274" max="11274" width="15.140625" style="1" customWidth="1"/>
    <col min="11275" max="11276" width="17.7109375" style="1" customWidth="1"/>
    <col min="11277" max="11277" width="10.28515625" style="1" customWidth="1"/>
    <col min="11278" max="11520" width="11.42578125" style="1"/>
    <col min="11521" max="11521" width="25.5703125" style="1" customWidth="1"/>
    <col min="11522" max="11522" width="20.7109375" style="1" customWidth="1"/>
    <col min="11523" max="11523" width="19.7109375" style="1" customWidth="1"/>
    <col min="11524" max="11524" width="15" style="1" customWidth="1"/>
    <col min="11525" max="11526" width="19.140625" style="1" customWidth="1"/>
    <col min="11527" max="11527" width="11.7109375" style="1" customWidth="1"/>
    <col min="11528" max="11528" width="14.85546875" style="1" customWidth="1"/>
    <col min="11529" max="11529" width="14.28515625" style="1" customWidth="1"/>
    <col min="11530" max="11530" width="15.140625" style="1" customWidth="1"/>
    <col min="11531" max="11532" width="17.7109375" style="1" customWidth="1"/>
    <col min="11533" max="11533" width="10.28515625" style="1" customWidth="1"/>
    <col min="11534" max="11776" width="11.42578125" style="1"/>
    <col min="11777" max="11777" width="25.5703125" style="1" customWidth="1"/>
    <col min="11778" max="11778" width="20.7109375" style="1" customWidth="1"/>
    <col min="11779" max="11779" width="19.7109375" style="1" customWidth="1"/>
    <col min="11780" max="11780" width="15" style="1" customWidth="1"/>
    <col min="11781" max="11782" width="19.140625" style="1" customWidth="1"/>
    <col min="11783" max="11783" width="11.7109375" style="1" customWidth="1"/>
    <col min="11784" max="11784" width="14.85546875" style="1" customWidth="1"/>
    <col min="11785" max="11785" width="14.28515625" style="1" customWidth="1"/>
    <col min="11786" max="11786" width="15.140625" style="1" customWidth="1"/>
    <col min="11787" max="11788" width="17.7109375" style="1" customWidth="1"/>
    <col min="11789" max="11789" width="10.28515625" style="1" customWidth="1"/>
    <col min="11790" max="12032" width="11.42578125" style="1"/>
    <col min="12033" max="12033" width="25.5703125" style="1" customWidth="1"/>
    <col min="12034" max="12034" width="20.7109375" style="1" customWidth="1"/>
    <col min="12035" max="12035" width="19.7109375" style="1" customWidth="1"/>
    <col min="12036" max="12036" width="15" style="1" customWidth="1"/>
    <col min="12037" max="12038" width="19.140625" style="1" customWidth="1"/>
    <col min="12039" max="12039" width="11.7109375" style="1" customWidth="1"/>
    <col min="12040" max="12040" width="14.85546875" style="1" customWidth="1"/>
    <col min="12041" max="12041" width="14.28515625" style="1" customWidth="1"/>
    <col min="12042" max="12042" width="15.140625" style="1" customWidth="1"/>
    <col min="12043" max="12044" width="17.7109375" style="1" customWidth="1"/>
    <col min="12045" max="12045" width="10.28515625" style="1" customWidth="1"/>
    <col min="12046" max="12288" width="11.42578125" style="1"/>
    <col min="12289" max="12289" width="25.5703125" style="1" customWidth="1"/>
    <col min="12290" max="12290" width="20.7109375" style="1" customWidth="1"/>
    <col min="12291" max="12291" width="19.7109375" style="1" customWidth="1"/>
    <col min="12292" max="12292" width="15" style="1" customWidth="1"/>
    <col min="12293" max="12294" width="19.140625" style="1" customWidth="1"/>
    <col min="12295" max="12295" width="11.7109375" style="1" customWidth="1"/>
    <col min="12296" max="12296" width="14.85546875" style="1" customWidth="1"/>
    <col min="12297" max="12297" width="14.28515625" style="1" customWidth="1"/>
    <col min="12298" max="12298" width="15.140625" style="1" customWidth="1"/>
    <col min="12299" max="12300" width="17.7109375" style="1" customWidth="1"/>
    <col min="12301" max="12301" width="10.28515625" style="1" customWidth="1"/>
    <col min="12302" max="12544" width="11.42578125" style="1"/>
    <col min="12545" max="12545" width="25.5703125" style="1" customWidth="1"/>
    <col min="12546" max="12546" width="20.7109375" style="1" customWidth="1"/>
    <col min="12547" max="12547" width="19.7109375" style="1" customWidth="1"/>
    <col min="12548" max="12548" width="15" style="1" customWidth="1"/>
    <col min="12549" max="12550" width="19.140625" style="1" customWidth="1"/>
    <col min="12551" max="12551" width="11.7109375" style="1" customWidth="1"/>
    <col min="12552" max="12552" width="14.85546875" style="1" customWidth="1"/>
    <col min="12553" max="12553" width="14.28515625" style="1" customWidth="1"/>
    <col min="12554" max="12554" width="15.140625" style="1" customWidth="1"/>
    <col min="12555" max="12556" width="17.7109375" style="1" customWidth="1"/>
    <col min="12557" max="12557" width="10.28515625" style="1" customWidth="1"/>
    <col min="12558" max="12800" width="11.42578125" style="1"/>
    <col min="12801" max="12801" width="25.5703125" style="1" customWidth="1"/>
    <col min="12802" max="12802" width="20.7109375" style="1" customWidth="1"/>
    <col min="12803" max="12803" width="19.7109375" style="1" customWidth="1"/>
    <col min="12804" max="12804" width="15" style="1" customWidth="1"/>
    <col min="12805" max="12806" width="19.140625" style="1" customWidth="1"/>
    <col min="12807" max="12807" width="11.7109375" style="1" customWidth="1"/>
    <col min="12808" max="12808" width="14.85546875" style="1" customWidth="1"/>
    <col min="12809" max="12809" width="14.28515625" style="1" customWidth="1"/>
    <col min="12810" max="12810" width="15.140625" style="1" customWidth="1"/>
    <col min="12811" max="12812" width="17.7109375" style="1" customWidth="1"/>
    <col min="12813" max="12813" width="10.28515625" style="1" customWidth="1"/>
    <col min="12814" max="13056" width="11.42578125" style="1"/>
    <col min="13057" max="13057" width="25.5703125" style="1" customWidth="1"/>
    <col min="13058" max="13058" width="20.7109375" style="1" customWidth="1"/>
    <col min="13059" max="13059" width="19.7109375" style="1" customWidth="1"/>
    <col min="13060" max="13060" width="15" style="1" customWidth="1"/>
    <col min="13061" max="13062" width="19.140625" style="1" customWidth="1"/>
    <col min="13063" max="13063" width="11.7109375" style="1" customWidth="1"/>
    <col min="13064" max="13064" width="14.85546875" style="1" customWidth="1"/>
    <col min="13065" max="13065" width="14.28515625" style="1" customWidth="1"/>
    <col min="13066" max="13066" width="15.140625" style="1" customWidth="1"/>
    <col min="13067" max="13068" width="17.7109375" style="1" customWidth="1"/>
    <col min="13069" max="13069" width="10.28515625" style="1" customWidth="1"/>
    <col min="13070" max="13312" width="11.42578125" style="1"/>
    <col min="13313" max="13313" width="25.5703125" style="1" customWidth="1"/>
    <col min="13314" max="13314" width="20.7109375" style="1" customWidth="1"/>
    <col min="13315" max="13315" width="19.7109375" style="1" customWidth="1"/>
    <col min="13316" max="13316" width="15" style="1" customWidth="1"/>
    <col min="13317" max="13318" width="19.140625" style="1" customWidth="1"/>
    <col min="13319" max="13319" width="11.7109375" style="1" customWidth="1"/>
    <col min="13320" max="13320" width="14.85546875" style="1" customWidth="1"/>
    <col min="13321" max="13321" width="14.28515625" style="1" customWidth="1"/>
    <col min="13322" max="13322" width="15.140625" style="1" customWidth="1"/>
    <col min="13323" max="13324" width="17.7109375" style="1" customWidth="1"/>
    <col min="13325" max="13325" width="10.28515625" style="1" customWidth="1"/>
    <col min="13326" max="13568" width="11.42578125" style="1"/>
    <col min="13569" max="13569" width="25.5703125" style="1" customWidth="1"/>
    <col min="13570" max="13570" width="20.7109375" style="1" customWidth="1"/>
    <col min="13571" max="13571" width="19.7109375" style="1" customWidth="1"/>
    <col min="13572" max="13572" width="15" style="1" customWidth="1"/>
    <col min="13573" max="13574" width="19.140625" style="1" customWidth="1"/>
    <col min="13575" max="13575" width="11.7109375" style="1" customWidth="1"/>
    <col min="13576" max="13576" width="14.85546875" style="1" customWidth="1"/>
    <col min="13577" max="13577" width="14.28515625" style="1" customWidth="1"/>
    <col min="13578" max="13578" width="15.140625" style="1" customWidth="1"/>
    <col min="13579" max="13580" width="17.7109375" style="1" customWidth="1"/>
    <col min="13581" max="13581" width="10.28515625" style="1" customWidth="1"/>
    <col min="13582" max="13824" width="11.42578125" style="1"/>
    <col min="13825" max="13825" width="25.5703125" style="1" customWidth="1"/>
    <col min="13826" max="13826" width="20.7109375" style="1" customWidth="1"/>
    <col min="13827" max="13827" width="19.7109375" style="1" customWidth="1"/>
    <col min="13828" max="13828" width="15" style="1" customWidth="1"/>
    <col min="13829" max="13830" width="19.140625" style="1" customWidth="1"/>
    <col min="13831" max="13831" width="11.7109375" style="1" customWidth="1"/>
    <col min="13832" max="13832" width="14.85546875" style="1" customWidth="1"/>
    <col min="13833" max="13833" width="14.28515625" style="1" customWidth="1"/>
    <col min="13834" max="13834" width="15.140625" style="1" customWidth="1"/>
    <col min="13835" max="13836" width="17.7109375" style="1" customWidth="1"/>
    <col min="13837" max="13837" width="10.28515625" style="1" customWidth="1"/>
    <col min="13838" max="14080" width="11.42578125" style="1"/>
    <col min="14081" max="14081" width="25.5703125" style="1" customWidth="1"/>
    <col min="14082" max="14082" width="20.7109375" style="1" customWidth="1"/>
    <col min="14083" max="14083" width="19.7109375" style="1" customWidth="1"/>
    <col min="14084" max="14084" width="15" style="1" customWidth="1"/>
    <col min="14085" max="14086" width="19.140625" style="1" customWidth="1"/>
    <col min="14087" max="14087" width="11.7109375" style="1" customWidth="1"/>
    <col min="14088" max="14088" width="14.85546875" style="1" customWidth="1"/>
    <col min="14089" max="14089" width="14.28515625" style="1" customWidth="1"/>
    <col min="14090" max="14090" width="15.140625" style="1" customWidth="1"/>
    <col min="14091" max="14092" width="17.7109375" style="1" customWidth="1"/>
    <col min="14093" max="14093" width="10.28515625" style="1" customWidth="1"/>
    <col min="14094" max="14336" width="11.42578125" style="1"/>
    <col min="14337" max="14337" width="25.5703125" style="1" customWidth="1"/>
    <col min="14338" max="14338" width="20.7109375" style="1" customWidth="1"/>
    <col min="14339" max="14339" width="19.7109375" style="1" customWidth="1"/>
    <col min="14340" max="14340" width="15" style="1" customWidth="1"/>
    <col min="14341" max="14342" width="19.140625" style="1" customWidth="1"/>
    <col min="14343" max="14343" width="11.7109375" style="1" customWidth="1"/>
    <col min="14344" max="14344" width="14.85546875" style="1" customWidth="1"/>
    <col min="14345" max="14345" width="14.28515625" style="1" customWidth="1"/>
    <col min="14346" max="14346" width="15.140625" style="1" customWidth="1"/>
    <col min="14347" max="14348" width="17.7109375" style="1" customWidth="1"/>
    <col min="14349" max="14349" width="10.28515625" style="1" customWidth="1"/>
    <col min="14350" max="14592" width="11.42578125" style="1"/>
    <col min="14593" max="14593" width="25.5703125" style="1" customWidth="1"/>
    <col min="14594" max="14594" width="20.7109375" style="1" customWidth="1"/>
    <col min="14595" max="14595" width="19.7109375" style="1" customWidth="1"/>
    <col min="14596" max="14596" width="15" style="1" customWidth="1"/>
    <col min="14597" max="14598" width="19.140625" style="1" customWidth="1"/>
    <col min="14599" max="14599" width="11.7109375" style="1" customWidth="1"/>
    <col min="14600" max="14600" width="14.85546875" style="1" customWidth="1"/>
    <col min="14601" max="14601" width="14.28515625" style="1" customWidth="1"/>
    <col min="14602" max="14602" width="15.140625" style="1" customWidth="1"/>
    <col min="14603" max="14604" width="17.7109375" style="1" customWidth="1"/>
    <col min="14605" max="14605" width="10.28515625" style="1" customWidth="1"/>
    <col min="14606" max="14848" width="11.42578125" style="1"/>
    <col min="14849" max="14849" width="25.5703125" style="1" customWidth="1"/>
    <col min="14850" max="14850" width="20.7109375" style="1" customWidth="1"/>
    <col min="14851" max="14851" width="19.7109375" style="1" customWidth="1"/>
    <col min="14852" max="14852" width="15" style="1" customWidth="1"/>
    <col min="14853" max="14854" width="19.140625" style="1" customWidth="1"/>
    <col min="14855" max="14855" width="11.7109375" style="1" customWidth="1"/>
    <col min="14856" max="14856" width="14.85546875" style="1" customWidth="1"/>
    <col min="14857" max="14857" width="14.28515625" style="1" customWidth="1"/>
    <col min="14858" max="14858" width="15.140625" style="1" customWidth="1"/>
    <col min="14859" max="14860" width="17.7109375" style="1" customWidth="1"/>
    <col min="14861" max="14861" width="10.28515625" style="1" customWidth="1"/>
    <col min="14862" max="15104" width="11.42578125" style="1"/>
    <col min="15105" max="15105" width="25.5703125" style="1" customWidth="1"/>
    <col min="15106" max="15106" width="20.7109375" style="1" customWidth="1"/>
    <col min="15107" max="15107" width="19.7109375" style="1" customWidth="1"/>
    <col min="15108" max="15108" width="15" style="1" customWidth="1"/>
    <col min="15109" max="15110" width="19.140625" style="1" customWidth="1"/>
    <col min="15111" max="15111" width="11.7109375" style="1" customWidth="1"/>
    <col min="15112" max="15112" width="14.85546875" style="1" customWidth="1"/>
    <col min="15113" max="15113" width="14.28515625" style="1" customWidth="1"/>
    <col min="15114" max="15114" width="15.140625" style="1" customWidth="1"/>
    <col min="15115" max="15116" width="17.7109375" style="1" customWidth="1"/>
    <col min="15117" max="15117" width="10.28515625" style="1" customWidth="1"/>
    <col min="15118" max="15360" width="11.42578125" style="1"/>
    <col min="15361" max="15361" width="25.5703125" style="1" customWidth="1"/>
    <col min="15362" max="15362" width="20.7109375" style="1" customWidth="1"/>
    <col min="15363" max="15363" width="19.7109375" style="1" customWidth="1"/>
    <col min="15364" max="15364" width="15" style="1" customWidth="1"/>
    <col min="15365" max="15366" width="19.140625" style="1" customWidth="1"/>
    <col min="15367" max="15367" width="11.7109375" style="1" customWidth="1"/>
    <col min="15368" max="15368" width="14.85546875" style="1" customWidth="1"/>
    <col min="15369" max="15369" width="14.28515625" style="1" customWidth="1"/>
    <col min="15370" max="15370" width="15.140625" style="1" customWidth="1"/>
    <col min="15371" max="15372" width="17.7109375" style="1" customWidth="1"/>
    <col min="15373" max="15373" width="10.28515625" style="1" customWidth="1"/>
    <col min="15374" max="15616" width="11.42578125" style="1"/>
    <col min="15617" max="15617" width="25.5703125" style="1" customWidth="1"/>
    <col min="15618" max="15618" width="20.7109375" style="1" customWidth="1"/>
    <col min="15619" max="15619" width="19.7109375" style="1" customWidth="1"/>
    <col min="15620" max="15620" width="15" style="1" customWidth="1"/>
    <col min="15621" max="15622" width="19.140625" style="1" customWidth="1"/>
    <col min="15623" max="15623" width="11.7109375" style="1" customWidth="1"/>
    <col min="15624" max="15624" width="14.85546875" style="1" customWidth="1"/>
    <col min="15625" max="15625" width="14.28515625" style="1" customWidth="1"/>
    <col min="15626" max="15626" width="15.140625" style="1" customWidth="1"/>
    <col min="15627" max="15628" width="17.7109375" style="1" customWidth="1"/>
    <col min="15629" max="15629" width="10.28515625" style="1" customWidth="1"/>
    <col min="15630" max="15872" width="11.42578125" style="1"/>
    <col min="15873" max="15873" width="25.5703125" style="1" customWidth="1"/>
    <col min="15874" max="15874" width="20.7109375" style="1" customWidth="1"/>
    <col min="15875" max="15875" width="19.7109375" style="1" customWidth="1"/>
    <col min="15876" max="15876" width="15" style="1" customWidth="1"/>
    <col min="15877" max="15878" width="19.140625" style="1" customWidth="1"/>
    <col min="15879" max="15879" width="11.7109375" style="1" customWidth="1"/>
    <col min="15880" max="15880" width="14.85546875" style="1" customWidth="1"/>
    <col min="15881" max="15881" width="14.28515625" style="1" customWidth="1"/>
    <col min="15882" max="15882" width="15.140625" style="1" customWidth="1"/>
    <col min="15883" max="15884" width="17.7109375" style="1" customWidth="1"/>
    <col min="15885" max="15885" width="10.28515625" style="1" customWidth="1"/>
    <col min="15886" max="16128" width="11.42578125" style="1"/>
    <col min="16129" max="16129" width="25.5703125" style="1" customWidth="1"/>
    <col min="16130" max="16130" width="20.7109375" style="1" customWidth="1"/>
    <col min="16131" max="16131" width="19.7109375" style="1" customWidth="1"/>
    <col min="16132" max="16132" width="15" style="1" customWidth="1"/>
    <col min="16133" max="16134" width="19.140625" style="1" customWidth="1"/>
    <col min="16135" max="16135" width="11.7109375" style="1" customWidth="1"/>
    <col min="16136" max="16136" width="14.85546875" style="1" customWidth="1"/>
    <col min="16137" max="16137" width="14.28515625" style="1" customWidth="1"/>
    <col min="16138" max="16138" width="15.140625" style="1" customWidth="1"/>
    <col min="16139" max="16140" width="17.7109375" style="1" customWidth="1"/>
    <col min="16141" max="16141" width="10.28515625" style="1" customWidth="1"/>
    <col min="16142" max="16384" width="11.42578125" style="1"/>
  </cols>
  <sheetData>
    <row r="1" spans="1:15" x14ac:dyDescent="0.2">
      <c r="A1" s="991"/>
      <c r="B1" s="992"/>
      <c r="C1" s="992"/>
      <c r="D1" s="992"/>
      <c r="E1" s="992"/>
      <c r="F1" s="992"/>
      <c r="G1" s="992"/>
      <c r="H1" s="992"/>
      <c r="I1" s="992"/>
      <c r="J1" s="992"/>
      <c r="K1" s="992"/>
      <c r="L1" s="992"/>
      <c r="M1" s="993"/>
    </row>
    <row r="2" spans="1:15" x14ac:dyDescent="0.2">
      <c r="A2" s="994"/>
      <c r="B2" s="995"/>
      <c r="C2" s="995"/>
      <c r="D2" s="995"/>
      <c r="E2" s="995"/>
      <c r="F2" s="995"/>
      <c r="G2" s="995"/>
      <c r="H2" s="995"/>
      <c r="I2" s="995"/>
      <c r="J2" s="995"/>
      <c r="K2" s="995"/>
      <c r="L2" s="995"/>
      <c r="M2" s="996"/>
    </row>
    <row r="3" spans="1:15" ht="13.5" thickBot="1" x14ac:dyDescent="0.25">
      <c r="A3" s="997"/>
      <c r="B3" s="998"/>
      <c r="C3" s="998"/>
      <c r="D3" s="998"/>
      <c r="E3" s="998"/>
      <c r="F3" s="998"/>
      <c r="G3" s="998"/>
      <c r="H3" s="998"/>
      <c r="I3" s="998"/>
      <c r="J3" s="998"/>
      <c r="K3" s="998"/>
      <c r="L3" s="998"/>
      <c r="M3" s="999"/>
    </row>
    <row r="4" spans="1:15" ht="13.5" thickBot="1" x14ac:dyDescent="0.25">
      <c r="A4" s="926" t="s">
        <v>0</v>
      </c>
      <c r="B4" s="926"/>
      <c r="C4" s="926"/>
      <c r="D4" s="926"/>
      <c r="E4" s="926"/>
      <c r="F4" s="926"/>
      <c r="G4" s="926"/>
      <c r="H4" s="926"/>
      <c r="I4" s="926"/>
      <c r="J4" s="926"/>
      <c r="K4" s="926"/>
      <c r="L4" s="926"/>
      <c r="M4" s="926"/>
    </row>
    <row r="5" spans="1:15" x14ac:dyDescent="0.2">
      <c r="A5" s="927" t="s">
        <v>1</v>
      </c>
      <c r="B5" s="929" t="s">
        <v>2</v>
      </c>
      <c r="C5" s="929" t="s">
        <v>3</v>
      </c>
      <c r="D5" s="929" t="s">
        <v>4</v>
      </c>
      <c r="E5" s="931" t="s">
        <v>5</v>
      </c>
      <c r="F5" s="931" t="s">
        <v>6</v>
      </c>
      <c r="G5" s="933" t="s">
        <v>7</v>
      </c>
      <c r="H5" s="934"/>
      <c r="I5" s="931" t="s">
        <v>8</v>
      </c>
      <c r="J5" s="931" t="s">
        <v>9</v>
      </c>
      <c r="K5" s="935" t="s">
        <v>10</v>
      </c>
      <c r="L5" s="937" t="s">
        <v>11</v>
      </c>
      <c r="M5" s="938"/>
    </row>
    <row r="6" spans="1:15" ht="42" customHeight="1" thickBot="1" x14ac:dyDescent="0.25">
      <c r="A6" s="928"/>
      <c r="B6" s="930"/>
      <c r="C6" s="930"/>
      <c r="D6" s="930"/>
      <c r="E6" s="932"/>
      <c r="F6" s="932"/>
      <c r="G6" s="431" t="s">
        <v>12</v>
      </c>
      <c r="H6" s="431" t="s">
        <v>13</v>
      </c>
      <c r="I6" s="932"/>
      <c r="J6" s="932"/>
      <c r="K6" s="936"/>
      <c r="L6" s="939"/>
      <c r="M6" s="940"/>
    </row>
    <row r="7" spans="1:15" ht="369.75" x14ac:dyDescent="0.2">
      <c r="A7" s="2" t="s">
        <v>14</v>
      </c>
      <c r="B7" s="3" t="s">
        <v>15</v>
      </c>
      <c r="C7" s="2" t="s">
        <v>16</v>
      </c>
      <c r="D7" s="3" t="s">
        <v>17</v>
      </c>
      <c r="E7" s="3" t="s">
        <v>18</v>
      </c>
      <c r="F7" s="3" t="s">
        <v>19</v>
      </c>
      <c r="G7" s="4">
        <v>42916</v>
      </c>
      <c r="H7" s="5">
        <v>43099</v>
      </c>
      <c r="I7" s="6">
        <v>42861</v>
      </c>
      <c r="J7" s="434">
        <f>70%-24%</f>
        <v>0.45999999999999996</v>
      </c>
      <c r="K7" s="3" t="s">
        <v>20</v>
      </c>
      <c r="L7" s="915" t="s">
        <v>21</v>
      </c>
      <c r="M7" s="916"/>
    </row>
    <row r="8" spans="1:15" ht="291.75" customHeight="1" x14ac:dyDescent="0.2">
      <c r="A8" s="7" t="s">
        <v>22</v>
      </c>
      <c r="B8" s="7" t="s">
        <v>23</v>
      </c>
      <c r="C8" s="7" t="s">
        <v>24</v>
      </c>
      <c r="D8" s="3" t="s">
        <v>17</v>
      </c>
      <c r="E8" s="8" t="s">
        <v>25</v>
      </c>
      <c r="F8" s="3" t="s">
        <v>19</v>
      </c>
      <c r="G8" s="462">
        <v>42795</v>
      </c>
      <c r="H8" s="4">
        <v>43099</v>
      </c>
      <c r="I8" s="9">
        <v>42861</v>
      </c>
      <c r="J8" s="10">
        <v>1</v>
      </c>
      <c r="K8" s="11" t="s">
        <v>26</v>
      </c>
      <c r="L8" s="908" t="s">
        <v>27</v>
      </c>
      <c r="M8" s="909"/>
      <c r="N8" s="12"/>
      <c r="O8" s="12"/>
    </row>
    <row r="9" spans="1:15" ht="162.75" customHeight="1" x14ac:dyDescent="0.2">
      <c r="A9" s="8" t="s">
        <v>28</v>
      </c>
      <c r="B9" s="8" t="s">
        <v>29</v>
      </c>
      <c r="C9" s="13" t="s">
        <v>30</v>
      </c>
      <c r="D9" s="8" t="s">
        <v>31</v>
      </c>
      <c r="E9" s="8" t="s">
        <v>32</v>
      </c>
      <c r="F9" s="8" t="s">
        <v>19</v>
      </c>
      <c r="G9" s="14" t="s">
        <v>33</v>
      </c>
      <c r="H9" s="15">
        <v>43099</v>
      </c>
      <c r="I9" s="16">
        <v>42861</v>
      </c>
      <c r="J9" s="434">
        <v>1</v>
      </c>
      <c r="K9" s="11" t="s">
        <v>34</v>
      </c>
      <c r="L9" s="908" t="s">
        <v>35</v>
      </c>
      <c r="M9" s="909"/>
    </row>
    <row r="10" spans="1:15" ht="109.5" customHeight="1" x14ac:dyDescent="0.2">
      <c r="A10" s="8" t="s">
        <v>36</v>
      </c>
      <c r="B10" s="17" t="s">
        <v>37</v>
      </c>
      <c r="C10" s="18" t="s">
        <v>38</v>
      </c>
      <c r="D10" s="8" t="s">
        <v>31</v>
      </c>
      <c r="E10" s="8" t="s">
        <v>39</v>
      </c>
      <c r="F10" s="8" t="s">
        <v>19</v>
      </c>
      <c r="G10" s="8" t="s">
        <v>33</v>
      </c>
      <c r="H10" s="19">
        <v>43099</v>
      </c>
      <c r="I10" s="9">
        <v>42861</v>
      </c>
      <c r="J10" s="10">
        <v>1</v>
      </c>
      <c r="K10" s="11" t="s">
        <v>40</v>
      </c>
      <c r="L10" s="908" t="s">
        <v>41</v>
      </c>
      <c r="M10" s="909"/>
    </row>
    <row r="11" spans="1:15" ht="172.5" customHeight="1" x14ac:dyDescent="0.2">
      <c r="A11" s="8" t="s">
        <v>42</v>
      </c>
      <c r="B11" s="8" t="s">
        <v>43</v>
      </c>
      <c r="C11" s="7" t="s">
        <v>44</v>
      </c>
      <c r="D11" s="8" t="s">
        <v>45</v>
      </c>
      <c r="E11" s="8" t="s">
        <v>46</v>
      </c>
      <c r="F11" s="8" t="s">
        <v>47</v>
      </c>
      <c r="G11" s="8" t="s">
        <v>33</v>
      </c>
      <c r="H11" s="19">
        <v>43099</v>
      </c>
      <c r="I11" s="9">
        <v>42861</v>
      </c>
      <c r="J11" s="10">
        <v>1</v>
      </c>
      <c r="K11" s="20" t="s">
        <v>48</v>
      </c>
      <c r="L11" s="908" t="s">
        <v>49</v>
      </c>
      <c r="M11" s="909"/>
    </row>
    <row r="12" spans="1:15" ht="21" customHeight="1" x14ac:dyDescent="0.2">
      <c r="A12" s="987" t="s">
        <v>50</v>
      </c>
      <c r="B12" s="988"/>
      <c r="C12" s="988"/>
      <c r="D12" s="988"/>
      <c r="E12" s="988"/>
      <c r="F12" s="988"/>
      <c r="G12" s="988"/>
      <c r="H12" s="988"/>
      <c r="I12" s="989"/>
      <c r="J12" s="464">
        <f>SUM(J7+J8+J9+J10+J11)/5-19%</f>
        <v>0.70199999999999996</v>
      </c>
      <c r="K12" s="11"/>
      <c r="L12" s="21"/>
      <c r="M12" s="463"/>
    </row>
    <row r="13" spans="1:15" ht="31.5" customHeight="1" x14ac:dyDescent="0.2">
      <c r="A13" s="22" t="s">
        <v>51</v>
      </c>
      <c r="B13" s="990" t="s">
        <v>988</v>
      </c>
      <c r="C13" s="990"/>
      <c r="D13" s="990"/>
      <c r="E13" s="990"/>
      <c r="F13" s="449"/>
      <c r="G13" s="449"/>
      <c r="H13" s="22"/>
      <c r="I13" s="22"/>
      <c r="J13" s="24"/>
      <c r="K13" s="24"/>
      <c r="L13" s="24"/>
      <c r="M13" s="450"/>
    </row>
    <row r="14" spans="1:15" x14ac:dyDescent="0.2">
      <c r="A14" s="449"/>
      <c r="B14" s="449"/>
      <c r="C14" s="449"/>
      <c r="D14" s="449"/>
      <c r="E14" s="449"/>
      <c r="F14" s="449"/>
      <c r="G14" s="449"/>
      <c r="H14" s="449"/>
      <c r="I14" s="449"/>
      <c r="J14" s="452"/>
      <c r="K14" s="452"/>
      <c r="L14" s="452"/>
      <c r="M14" s="452"/>
    </row>
    <row r="15" spans="1:15" ht="15.75" customHeight="1" thickBot="1" x14ac:dyDescent="0.25">
      <c r="A15" s="22" t="s">
        <v>52</v>
      </c>
      <c r="B15" s="914" t="s">
        <v>989</v>
      </c>
      <c r="C15" s="914"/>
      <c r="D15" s="449"/>
      <c r="E15" s="449"/>
      <c r="F15" s="449"/>
      <c r="G15" s="449"/>
      <c r="H15" s="22" t="s">
        <v>53</v>
      </c>
      <c r="I15" s="449"/>
      <c r="J15" s="914" t="s">
        <v>955</v>
      </c>
      <c r="K15" s="914"/>
      <c r="L15" s="461"/>
      <c r="M15" s="461"/>
    </row>
    <row r="16" spans="1:15" ht="13.5" thickTop="1" x14ac:dyDescent="0.2">
      <c r="A16" s="449"/>
      <c r="B16" s="449"/>
      <c r="C16" s="449"/>
      <c r="D16" s="449"/>
      <c r="E16" s="449"/>
      <c r="F16" s="449"/>
      <c r="G16" s="449"/>
      <c r="H16" s="448"/>
      <c r="I16" s="449"/>
      <c r="J16" s="449"/>
      <c r="K16" s="449"/>
      <c r="L16" s="449"/>
      <c r="M16" s="449"/>
    </row>
    <row r="17" spans="1:13" x14ac:dyDescent="0.2">
      <c r="A17" s="449"/>
      <c r="B17" s="449"/>
      <c r="C17" s="449"/>
      <c r="D17" s="449"/>
      <c r="E17" s="449"/>
      <c r="F17" s="449"/>
      <c r="G17" s="449"/>
      <c r="H17" s="449"/>
      <c r="I17" s="449"/>
      <c r="J17" s="449"/>
      <c r="K17" s="449"/>
      <c r="L17" s="912" t="s">
        <v>54</v>
      </c>
      <c r="M17" s="913"/>
    </row>
    <row r="18" spans="1:13" x14ac:dyDescent="0.2">
      <c r="A18" s="449"/>
      <c r="B18" s="449"/>
      <c r="C18" s="449"/>
      <c r="D18" s="449"/>
      <c r="E18" s="449"/>
      <c r="F18" s="449"/>
      <c r="G18" s="449"/>
      <c r="H18" s="449"/>
      <c r="I18" s="449"/>
      <c r="J18" s="449"/>
      <c r="K18" s="449"/>
      <c r="L18" s="449"/>
      <c r="M18" s="449"/>
    </row>
    <row r="19" spans="1:13" x14ac:dyDescent="0.2">
      <c r="A19" s="449"/>
      <c r="B19" s="449"/>
      <c r="C19" s="449"/>
      <c r="D19" s="449"/>
      <c r="E19" s="449"/>
      <c r="F19" s="449"/>
      <c r="G19" s="449"/>
      <c r="H19" s="449"/>
      <c r="I19" s="449"/>
      <c r="J19" s="449"/>
      <c r="K19" s="449"/>
      <c r="L19" s="449"/>
      <c r="M19" s="449"/>
    </row>
    <row r="20" spans="1:13" x14ac:dyDescent="0.2">
      <c r="A20" s="449"/>
      <c r="B20" s="449"/>
      <c r="C20" s="449"/>
      <c r="D20" s="449"/>
      <c r="E20" s="449"/>
      <c r="F20" s="449"/>
      <c r="G20" s="449"/>
      <c r="H20" s="449"/>
      <c r="I20" s="449"/>
      <c r="J20" s="449"/>
      <c r="K20" s="449"/>
      <c r="L20" s="449"/>
      <c r="M20" s="449"/>
    </row>
    <row r="21" spans="1:13" x14ac:dyDescent="0.2">
      <c r="A21" s="449"/>
      <c r="B21" s="449"/>
      <c r="C21" s="449"/>
      <c r="D21" s="449"/>
      <c r="E21" s="449"/>
      <c r="F21" s="449"/>
      <c r="G21" s="449"/>
      <c r="H21" s="449"/>
      <c r="I21" s="449"/>
      <c r="J21" s="449"/>
      <c r="K21" s="449"/>
      <c r="L21" s="449"/>
      <c r="M21" s="449"/>
    </row>
    <row r="22" spans="1:13" x14ac:dyDescent="0.2">
      <c r="A22" s="449"/>
      <c r="B22" s="449"/>
      <c r="C22" s="449"/>
      <c r="D22" s="449"/>
      <c r="E22" s="449"/>
      <c r="F22" s="449"/>
      <c r="G22" s="449"/>
      <c r="H22" s="449"/>
      <c r="I22" s="449"/>
      <c r="J22" s="449"/>
      <c r="K22" s="449"/>
      <c r="L22" s="449"/>
      <c r="M22" s="449"/>
    </row>
    <row r="23" spans="1:13" x14ac:dyDescent="0.2">
      <c r="A23" s="454"/>
      <c r="B23" s="454"/>
      <c r="C23" s="454"/>
      <c r="D23" s="454"/>
      <c r="E23" s="454"/>
      <c r="F23" s="454"/>
      <c r="G23" s="454"/>
      <c r="H23" s="454"/>
      <c r="I23" s="454"/>
      <c r="J23" s="454"/>
      <c r="K23" s="454"/>
      <c r="L23" s="454"/>
      <c r="M23" s="454"/>
    </row>
    <row r="24" spans="1:13" x14ac:dyDescent="0.2">
      <c r="A24" s="449"/>
      <c r="B24" s="449"/>
      <c r="C24" s="449"/>
      <c r="D24" s="449"/>
      <c r="E24" s="449"/>
      <c r="F24" s="449"/>
      <c r="G24" s="449"/>
      <c r="H24" s="449"/>
      <c r="I24" s="449"/>
      <c r="J24" s="449"/>
      <c r="K24" s="449"/>
      <c r="L24" s="449"/>
      <c r="M24" s="449"/>
    </row>
    <row r="25" spans="1:13" x14ac:dyDescent="0.2">
      <c r="A25" s="448"/>
      <c r="B25" s="448"/>
      <c r="C25" s="448"/>
      <c r="D25" s="448"/>
      <c r="E25" s="448"/>
      <c r="F25" s="448"/>
      <c r="G25" s="448"/>
      <c r="H25" s="448"/>
      <c r="I25" s="448"/>
      <c r="J25" s="448"/>
      <c r="K25" s="448"/>
      <c r="L25" s="448"/>
      <c r="M25" s="448"/>
    </row>
    <row r="26" spans="1:13" x14ac:dyDescent="0.2">
      <c r="A26" s="448"/>
      <c r="B26" s="448"/>
      <c r="C26" s="448"/>
      <c r="D26" s="448"/>
      <c r="E26" s="448"/>
      <c r="F26" s="448"/>
      <c r="G26" s="448"/>
      <c r="H26" s="448"/>
      <c r="I26" s="448"/>
      <c r="J26" s="448"/>
      <c r="K26" s="448"/>
      <c r="L26" s="448"/>
      <c r="M26" s="448"/>
    </row>
    <row r="27" spans="1:13" x14ac:dyDescent="0.2">
      <c r="A27" s="448"/>
      <c r="B27" s="448"/>
      <c r="C27" s="448"/>
      <c r="D27" s="448"/>
      <c r="E27" s="448"/>
      <c r="F27" s="448"/>
      <c r="G27" s="448"/>
      <c r="H27" s="448"/>
      <c r="I27" s="448"/>
      <c r="J27" s="448"/>
      <c r="K27" s="448"/>
      <c r="L27" s="448"/>
      <c r="M27" s="448"/>
    </row>
  </sheetData>
  <mergeCells count="23">
    <mergeCell ref="A1:M3"/>
    <mergeCell ref="A4:M4"/>
    <mergeCell ref="A5:A6"/>
    <mergeCell ref="B5:B6"/>
    <mergeCell ref="C5:C6"/>
    <mergeCell ref="D5:D6"/>
    <mergeCell ref="E5:E6"/>
    <mergeCell ref="F5:F6"/>
    <mergeCell ref="G5:H5"/>
    <mergeCell ref="I5:I6"/>
    <mergeCell ref="J5:J6"/>
    <mergeCell ref="K5:K6"/>
    <mergeCell ref="L5:M6"/>
    <mergeCell ref="A12:I12"/>
    <mergeCell ref="B15:C15"/>
    <mergeCell ref="J15:K15"/>
    <mergeCell ref="B13:E13"/>
    <mergeCell ref="L7:M7"/>
    <mergeCell ref="L17:M17"/>
    <mergeCell ref="L8:M8"/>
    <mergeCell ref="L9:M9"/>
    <mergeCell ref="L10:M10"/>
    <mergeCell ref="L11:M11"/>
  </mergeCells>
  <printOptions horizontalCentered="1"/>
  <pageMargins left="0.59055118110236227" right="0.59055118110236227" top="0.74803149606299213" bottom="0.74803149606299213" header="0.31496062992125984" footer="0.31496062992125984"/>
  <pageSetup paperSize="122"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3" zoomScale="84" zoomScaleNormal="84" workbookViewId="0">
      <selection activeCell="B18" sqref="B18"/>
    </sheetView>
  </sheetViews>
  <sheetFormatPr baseColWidth="10" defaultRowHeight="12.75" x14ac:dyDescent="0.2"/>
  <cols>
    <col min="1" max="1" width="27.140625" style="351" customWidth="1"/>
    <col min="2" max="2" width="18" style="351" customWidth="1"/>
    <col min="3" max="3" width="24" style="351" customWidth="1"/>
    <col min="4" max="4" width="15" style="351" customWidth="1"/>
    <col min="5" max="5" width="17.7109375" style="351" customWidth="1"/>
    <col min="6" max="6" width="19.140625" style="351" customWidth="1"/>
    <col min="7" max="7" width="11.7109375" style="351" customWidth="1"/>
    <col min="8" max="8" width="13.5703125" style="351" customWidth="1"/>
    <col min="9" max="9" width="13.7109375" style="351" customWidth="1"/>
    <col min="10" max="10" width="8.85546875" style="351" customWidth="1"/>
    <col min="11" max="11" width="18" style="351" customWidth="1"/>
    <col min="12" max="12" width="17.7109375" style="351" customWidth="1"/>
    <col min="13" max="13" width="10.28515625" style="351" customWidth="1"/>
    <col min="14" max="256" width="11.42578125" style="274"/>
    <col min="257" max="257" width="42.140625" style="274" customWidth="1"/>
    <col min="258" max="258" width="30.7109375" style="274" customWidth="1"/>
    <col min="259" max="259" width="36.5703125" style="274" customWidth="1"/>
    <col min="260" max="260" width="15" style="274" customWidth="1"/>
    <col min="261" max="261" width="30.28515625" style="274" customWidth="1"/>
    <col min="262" max="262" width="19.140625" style="274" customWidth="1"/>
    <col min="263" max="263" width="11.7109375" style="274" customWidth="1"/>
    <col min="264" max="264" width="14.85546875" style="274" customWidth="1"/>
    <col min="265" max="265" width="0" style="274" hidden="1" customWidth="1"/>
    <col min="266" max="266" width="17.85546875" style="274" customWidth="1"/>
    <col min="267" max="267" width="38.7109375" style="274" customWidth="1"/>
    <col min="268" max="268" width="17.7109375" style="274" customWidth="1"/>
    <col min="269" max="269" width="10.28515625" style="274" customWidth="1"/>
    <col min="270" max="512" width="11.42578125" style="274"/>
    <col min="513" max="513" width="42.140625" style="274" customWidth="1"/>
    <col min="514" max="514" width="30.7109375" style="274" customWidth="1"/>
    <col min="515" max="515" width="36.5703125" style="274" customWidth="1"/>
    <col min="516" max="516" width="15" style="274" customWidth="1"/>
    <col min="517" max="517" width="30.28515625" style="274" customWidth="1"/>
    <col min="518" max="518" width="19.140625" style="274" customWidth="1"/>
    <col min="519" max="519" width="11.7109375" style="274" customWidth="1"/>
    <col min="520" max="520" width="14.85546875" style="274" customWidth="1"/>
    <col min="521" max="521" width="0" style="274" hidden="1" customWidth="1"/>
    <col min="522" max="522" width="17.85546875" style="274" customWidth="1"/>
    <col min="523" max="523" width="38.7109375" style="274" customWidth="1"/>
    <col min="524" max="524" width="17.7109375" style="274" customWidth="1"/>
    <col min="525" max="525" width="10.28515625" style="274" customWidth="1"/>
    <col min="526" max="768" width="11.42578125" style="274"/>
    <col min="769" max="769" width="42.140625" style="274" customWidth="1"/>
    <col min="770" max="770" width="30.7109375" style="274" customWidth="1"/>
    <col min="771" max="771" width="36.5703125" style="274" customWidth="1"/>
    <col min="772" max="772" width="15" style="274" customWidth="1"/>
    <col min="773" max="773" width="30.28515625" style="274" customWidth="1"/>
    <col min="774" max="774" width="19.140625" style="274" customWidth="1"/>
    <col min="775" max="775" width="11.7109375" style="274" customWidth="1"/>
    <col min="776" max="776" width="14.85546875" style="274" customWidth="1"/>
    <col min="777" max="777" width="0" style="274" hidden="1" customWidth="1"/>
    <col min="778" max="778" width="17.85546875" style="274" customWidth="1"/>
    <col min="779" max="779" width="38.7109375" style="274" customWidth="1"/>
    <col min="780" max="780" width="17.7109375" style="274" customWidth="1"/>
    <col min="781" max="781" width="10.28515625" style="274" customWidth="1"/>
    <col min="782" max="1024" width="11.42578125" style="274"/>
    <col min="1025" max="1025" width="42.140625" style="274" customWidth="1"/>
    <col min="1026" max="1026" width="30.7109375" style="274" customWidth="1"/>
    <col min="1027" max="1027" width="36.5703125" style="274" customWidth="1"/>
    <col min="1028" max="1028" width="15" style="274" customWidth="1"/>
    <col min="1029" max="1029" width="30.28515625" style="274" customWidth="1"/>
    <col min="1030" max="1030" width="19.140625" style="274" customWidth="1"/>
    <col min="1031" max="1031" width="11.7109375" style="274" customWidth="1"/>
    <col min="1032" max="1032" width="14.85546875" style="274" customWidth="1"/>
    <col min="1033" max="1033" width="0" style="274" hidden="1" customWidth="1"/>
    <col min="1034" max="1034" width="17.85546875" style="274" customWidth="1"/>
    <col min="1035" max="1035" width="38.7109375" style="274" customWidth="1"/>
    <col min="1036" max="1036" width="17.7109375" style="274" customWidth="1"/>
    <col min="1037" max="1037" width="10.28515625" style="274" customWidth="1"/>
    <col min="1038" max="1280" width="11.42578125" style="274"/>
    <col min="1281" max="1281" width="42.140625" style="274" customWidth="1"/>
    <col min="1282" max="1282" width="30.7109375" style="274" customWidth="1"/>
    <col min="1283" max="1283" width="36.5703125" style="274" customWidth="1"/>
    <col min="1284" max="1284" width="15" style="274" customWidth="1"/>
    <col min="1285" max="1285" width="30.28515625" style="274" customWidth="1"/>
    <col min="1286" max="1286" width="19.140625" style="274" customWidth="1"/>
    <col min="1287" max="1287" width="11.7109375" style="274" customWidth="1"/>
    <col min="1288" max="1288" width="14.85546875" style="274" customWidth="1"/>
    <col min="1289" max="1289" width="0" style="274" hidden="1" customWidth="1"/>
    <col min="1290" max="1290" width="17.85546875" style="274" customWidth="1"/>
    <col min="1291" max="1291" width="38.7109375" style="274" customWidth="1"/>
    <col min="1292" max="1292" width="17.7109375" style="274" customWidth="1"/>
    <col min="1293" max="1293" width="10.28515625" style="274" customWidth="1"/>
    <col min="1294" max="1536" width="11.42578125" style="274"/>
    <col min="1537" max="1537" width="42.140625" style="274" customWidth="1"/>
    <col min="1538" max="1538" width="30.7109375" style="274" customWidth="1"/>
    <col min="1539" max="1539" width="36.5703125" style="274" customWidth="1"/>
    <col min="1540" max="1540" width="15" style="274" customWidth="1"/>
    <col min="1541" max="1541" width="30.28515625" style="274" customWidth="1"/>
    <col min="1542" max="1542" width="19.140625" style="274" customWidth="1"/>
    <col min="1543" max="1543" width="11.7109375" style="274" customWidth="1"/>
    <col min="1544" max="1544" width="14.85546875" style="274" customWidth="1"/>
    <col min="1545" max="1545" width="0" style="274" hidden="1" customWidth="1"/>
    <col min="1546" max="1546" width="17.85546875" style="274" customWidth="1"/>
    <col min="1547" max="1547" width="38.7109375" style="274" customWidth="1"/>
    <col min="1548" max="1548" width="17.7109375" style="274" customWidth="1"/>
    <col min="1549" max="1549" width="10.28515625" style="274" customWidth="1"/>
    <col min="1550" max="1792" width="11.42578125" style="274"/>
    <col min="1793" max="1793" width="42.140625" style="274" customWidth="1"/>
    <col min="1794" max="1794" width="30.7109375" style="274" customWidth="1"/>
    <col min="1795" max="1795" width="36.5703125" style="274" customWidth="1"/>
    <col min="1796" max="1796" width="15" style="274" customWidth="1"/>
    <col min="1797" max="1797" width="30.28515625" style="274" customWidth="1"/>
    <col min="1798" max="1798" width="19.140625" style="274" customWidth="1"/>
    <col min="1799" max="1799" width="11.7109375" style="274" customWidth="1"/>
    <col min="1800" max="1800" width="14.85546875" style="274" customWidth="1"/>
    <col min="1801" max="1801" width="0" style="274" hidden="1" customWidth="1"/>
    <col min="1802" max="1802" width="17.85546875" style="274" customWidth="1"/>
    <col min="1803" max="1803" width="38.7109375" style="274" customWidth="1"/>
    <col min="1804" max="1804" width="17.7109375" style="274" customWidth="1"/>
    <col min="1805" max="1805" width="10.28515625" style="274" customWidth="1"/>
    <col min="1806" max="2048" width="11.42578125" style="274"/>
    <col min="2049" max="2049" width="42.140625" style="274" customWidth="1"/>
    <col min="2050" max="2050" width="30.7109375" style="274" customWidth="1"/>
    <col min="2051" max="2051" width="36.5703125" style="274" customWidth="1"/>
    <col min="2052" max="2052" width="15" style="274" customWidth="1"/>
    <col min="2053" max="2053" width="30.28515625" style="274" customWidth="1"/>
    <col min="2054" max="2054" width="19.140625" style="274" customWidth="1"/>
    <col min="2055" max="2055" width="11.7109375" style="274" customWidth="1"/>
    <col min="2056" max="2056" width="14.85546875" style="274" customWidth="1"/>
    <col min="2057" max="2057" width="0" style="274" hidden="1" customWidth="1"/>
    <col min="2058" max="2058" width="17.85546875" style="274" customWidth="1"/>
    <col min="2059" max="2059" width="38.7109375" style="274" customWidth="1"/>
    <col min="2060" max="2060" width="17.7109375" style="274" customWidth="1"/>
    <col min="2061" max="2061" width="10.28515625" style="274" customWidth="1"/>
    <col min="2062" max="2304" width="11.42578125" style="274"/>
    <col min="2305" max="2305" width="42.140625" style="274" customWidth="1"/>
    <col min="2306" max="2306" width="30.7109375" style="274" customWidth="1"/>
    <col min="2307" max="2307" width="36.5703125" style="274" customWidth="1"/>
    <col min="2308" max="2308" width="15" style="274" customWidth="1"/>
    <col min="2309" max="2309" width="30.28515625" style="274" customWidth="1"/>
    <col min="2310" max="2310" width="19.140625" style="274" customWidth="1"/>
    <col min="2311" max="2311" width="11.7109375" style="274" customWidth="1"/>
    <col min="2312" max="2312" width="14.85546875" style="274" customWidth="1"/>
    <col min="2313" max="2313" width="0" style="274" hidden="1" customWidth="1"/>
    <col min="2314" max="2314" width="17.85546875" style="274" customWidth="1"/>
    <col min="2315" max="2315" width="38.7109375" style="274" customWidth="1"/>
    <col min="2316" max="2316" width="17.7109375" style="274" customWidth="1"/>
    <col min="2317" max="2317" width="10.28515625" style="274" customWidth="1"/>
    <col min="2318" max="2560" width="11.42578125" style="274"/>
    <col min="2561" max="2561" width="42.140625" style="274" customWidth="1"/>
    <col min="2562" max="2562" width="30.7109375" style="274" customWidth="1"/>
    <col min="2563" max="2563" width="36.5703125" style="274" customWidth="1"/>
    <col min="2564" max="2564" width="15" style="274" customWidth="1"/>
    <col min="2565" max="2565" width="30.28515625" style="274" customWidth="1"/>
    <col min="2566" max="2566" width="19.140625" style="274" customWidth="1"/>
    <col min="2567" max="2567" width="11.7109375" style="274" customWidth="1"/>
    <col min="2568" max="2568" width="14.85546875" style="274" customWidth="1"/>
    <col min="2569" max="2569" width="0" style="274" hidden="1" customWidth="1"/>
    <col min="2570" max="2570" width="17.85546875" style="274" customWidth="1"/>
    <col min="2571" max="2571" width="38.7109375" style="274" customWidth="1"/>
    <col min="2572" max="2572" width="17.7109375" style="274" customWidth="1"/>
    <col min="2573" max="2573" width="10.28515625" style="274" customWidth="1"/>
    <col min="2574" max="2816" width="11.42578125" style="274"/>
    <col min="2817" max="2817" width="42.140625" style="274" customWidth="1"/>
    <col min="2818" max="2818" width="30.7109375" style="274" customWidth="1"/>
    <col min="2819" max="2819" width="36.5703125" style="274" customWidth="1"/>
    <col min="2820" max="2820" width="15" style="274" customWidth="1"/>
    <col min="2821" max="2821" width="30.28515625" style="274" customWidth="1"/>
    <col min="2822" max="2822" width="19.140625" style="274" customWidth="1"/>
    <col min="2823" max="2823" width="11.7109375" style="274" customWidth="1"/>
    <col min="2824" max="2824" width="14.85546875" style="274" customWidth="1"/>
    <col min="2825" max="2825" width="0" style="274" hidden="1" customWidth="1"/>
    <col min="2826" max="2826" width="17.85546875" style="274" customWidth="1"/>
    <col min="2827" max="2827" width="38.7109375" style="274" customWidth="1"/>
    <col min="2828" max="2828" width="17.7109375" style="274" customWidth="1"/>
    <col min="2829" max="2829" width="10.28515625" style="274" customWidth="1"/>
    <col min="2830" max="3072" width="11.42578125" style="274"/>
    <col min="3073" max="3073" width="42.140625" style="274" customWidth="1"/>
    <col min="3074" max="3074" width="30.7109375" style="274" customWidth="1"/>
    <col min="3075" max="3075" width="36.5703125" style="274" customWidth="1"/>
    <col min="3076" max="3076" width="15" style="274" customWidth="1"/>
    <col min="3077" max="3077" width="30.28515625" style="274" customWidth="1"/>
    <col min="3078" max="3078" width="19.140625" style="274" customWidth="1"/>
    <col min="3079" max="3079" width="11.7109375" style="274" customWidth="1"/>
    <col min="3080" max="3080" width="14.85546875" style="274" customWidth="1"/>
    <col min="3081" max="3081" width="0" style="274" hidden="1" customWidth="1"/>
    <col min="3082" max="3082" width="17.85546875" style="274" customWidth="1"/>
    <col min="3083" max="3083" width="38.7109375" style="274" customWidth="1"/>
    <col min="3084" max="3084" width="17.7109375" style="274" customWidth="1"/>
    <col min="3085" max="3085" width="10.28515625" style="274" customWidth="1"/>
    <col min="3086" max="3328" width="11.42578125" style="274"/>
    <col min="3329" max="3329" width="42.140625" style="274" customWidth="1"/>
    <col min="3330" max="3330" width="30.7109375" style="274" customWidth="1"/>
    <col min="3331" max="3331" width="36.5703125" style="274" customWidth="1"/>
    <col min="3332" max="3332" width="15" style="274" customWidth="1"/>
    <col min="3333" max="3333" width="30.28515625" style="274" customWidth="1"/>
    <col min="3334" max="3334" width="19.140625" style="274" customWidth="1"/>
    <col min="3335" max="3335" width="11.7109375" style="274" customWidth="1"/>
    <col min="3336" max="3336" width="14.85546875" style="274" customWidth="1"/>
    <col min="3337" max="3337" width="0" style="274" hidden="1" customWidth="1"/>
    <col min="3338" max="3338" width="17.85546875" style="274" customWidth="1"/>
    <col min="3339" max="3339" width="38.7109375" style="274" customWidth="1"/>
    <col min="3340" max="3340" width="17.7109375" style="274" customWidth="1"/>
    <col min="3341" max="3341" width="10.28515625" style="274" customWidth="1"/>
    <col min="3342" max="3584" width="11.42578125" style="274"/>
    <col min="3585" max="3585" width="42.140625" style="274" customWidth="1"/>
    <col min="3586" max="3586" width="30.7109375" style="274" customWidth="1"/>
    <col min="3587" max="3587" width="36.5703125" style="274" customWidth="1"/>
    <col min="3588" max="3588" width="15" style="274" customWidth="1"/>
    <col min="3589" max="3589" width="30.28515625" style="274" customWidth="1"/>
    <col min="3590" max="3590" width="19.140625" style="274" customWidth="1"/>
    <col min="3591" max="3591" width="11.7109375" style="274" customWidth="1"/>
    <col min="3592" max="3592" width="14.85546875" style="274" customWidth="1"/>
    <col min="3593" max="3593" width="0" style="274" hidden="1" customWidth="1"/>
    <col min="3594" max="3594" width="17.85546875" style="274" customWidth="1"/>
    <col min="3595" max="3595" width="38.7109375" style="274" customWidth="1"/>
    <col min="3596" max="3596" width="17.7109375" style="274" customWidth="1"/>
    <col min="3597" max="3597" width="10.28515625" style="274" customWidth="1"/>
    <col min="3598" max="3840" width="11.42578125" style="274"/>
    <col min="3841" max="3841" width="42.140625" style="274" customWidth="1"/>
    <col min="3842" max="3842" width="30.7109375" style="274" customWidth="1"/>
    <col min="3843" max="3843" width="36.5703125" style="274" customWidth="1"/>
    <col min="3844" max="3844" width="15" style="274" customWidth="1"/>
    <col min="3845" max="3845" width="30.28515625" style="274" customWidth="1"/>
    <col min="3846" max="3846" width="19.140625" style="274" customWidth="1"/>
    <col min="3847" max="3847" width="11.7109375" style="274" customWidth="1"/>
    <col min="3848" max="3848" width="14.85546875" style="274" customWidth="1"/>
    <col min="3849" max="3849" width="0" style="274" hidden="1" customWidth="1"/>
    <col min="3850" max="3850" width="17.85546875" style="274" customWidth="1"/>
    <col min="3851" max="3851" width="38.7109375" style="274" customWidth="1"/>
    <col min="3852" max="3852" width="17.7109375" style="274" customWidth="1"/>
    <col min="3853" max="3853" width="10.28515625" style="274" customWidth="1"/>
    <col min="3854" max="4096" width="11.42578125" style="274"/>
    <col min="4097" max="4097" width="42.140625" style="274" customWidth="1"/>
    <col min="4098" max="4098" width="30.7109375" style="274" customWidth="1"/>
    <col min="4099" max="4099" width="36.5703125" style="274" customWidth="1"/>
    <col min="4100" max="4100" width="15" style="274" customWidth="1"/>
    <col min="4101" max="4101" width="30.28515625" style="274" customWidth="1"/>
    <col min="4102" max="4102" width="19.140625" style="274" customWidth="1"/>
    <col min="4103" max="4103" width="11.7109375" style="274" customWidth="1"/>
    <col min="4104" max="4104" width="14.85546875" style="274" customWidth="1"/>
    <col min="4105" max="4105" width="0" style="274" hidden="1" customWidth="1"/>
    <col min="4106" max="4106" width="17.85546875" style="274" customWidth="1"/>
    <col min="4107" max="4107" width="38.7109375" style="274" customWidth="1"/>
    <col min="4108" max="4108" width="17.7109375" style="274" customWidth="1"/>
    <col min="4109" max="4109" width="10.28515625" style="274" customWidth="1"/>
    <col min="4110" max="4352" width="11.42578125" style="274"/>
    <col min="4353" max="4353" width="42.140625" style="274" customWidth="1"/>
    <col min="4354" max="4354" width="30.7109375" style="274" customWidth="1"/>
    <col min="4355" max="4355" width="36.5703125" style="274" customWidth="1"/>
    <col min="4356" max="4356" width="15" style="274" customWidth="1"/>
    <col min="4357" max="4357" width="30.28515625" style="274" customWidth="1"/>
    <col min="4358" max="4358" width="19.140625" style="274" customWidth="1"/>
    <col min="4359" max="4359" width="11.7109375" style="274" customWidth="1"/>
    <col min="4360" max="4360" width="14.85546875" style="274" customWidth="1"/>
    <col min="4361" max="4361" width="0" style="274" hidden="1" customWidth="1"/>
    <col min="4362" max="4362" width="17.85546875" style="274" customWidth="1"/>
    <col min="4363" max="4363" width="38.7109375" style="274" customWidth="1"/>
    <col min="4364" max="4364" width="17.7109375" style="274" customWidth="1"/>
    <col min="4365" max="4365" width="10.28515625" style="274" customWidth="1"/>
    <col min="4366" max="4608" width="11.42578125" style="274"/>
    <col min="4609" max="4609" width="42.140625" style="274" customWidth="1"/>
    <col min="4610" max="4610" width="30.7109375" style="274" customWidth="1"/>
    <col min="4611" max="4611" width="36.5703125" style="274" customWidth="1"/>
    <col min="4612" max="4612" width="15" style="274" customWidth="1"/>
    <col min="4613" max="4613" width="30.28515625" style="274" customWidth="1"/>
    <col min="4614" max="4614" width="19.140625" style="274" customWidth="1"/>
    <col min="4615" max="4615" width="11.7109375" style="274" customWidth="1"/>
    <col min="4616" max="4616" width="14.85546875" style="274" customWidth="1"/>
    <col min="4617" max="4617" width="0" style="274" hidden="1" customWidth="1"/>
    <col min="4618" max="4618" width="17.85546875" style="274" customWidth="1"/>
    <col min="4619" max="4619" width="38.7109375" style="274" customWidth="1"/>
    <col min="4620" max="4620" width="17.7109375" style="274" customWidth="1"/>
    <col min="4621" max="4621" width="10.28515625" style="274" customWidth="1"/>
    <col min="4622" max="4864" width="11.42578125" style="274"/>
    <col min="4865" max="4865" width="42.140625" style="274" customWidth="1"/>
    <col min="4866" max="4866" width="30.7109375" style="274" customWidth="1"/>
    <col min="4867" max="4867" width="36.5703125" style="274" customWidth="1"/>
    <col min="4868" max="4868" width="15" style="274" customWidth="1"/>
    <col min="4869" max="4869" width="30.28515625" style="274" customWidth="1"/>
    <col min="4870" max="4870" width="19.140625" style="274" customWidth="1"/>
    <col min="4871" max="4871" width="11.7109375" style="274" customWidth="1"/>
    <col min="4872" max="4872" width="14.85546875" style="274" customWidth="1"/>
    <col min="4873" max="4873" width="0" style="274" hidden="1" customWidth="1"/>
    <col min="4874" max="4874" width="17.85546875" style="274" customWidth="1"/>
    <col min="4875" max="4875" width="38.7109375" style="274" customWidth="1"/>
    <col min="4876" max="4876" width="17.7109375" style="274" customWidth="1"/>
    <col min="4877" max="4877" width="10.28515625" style="274" customWidth="1"/>
    <col min="4878" max="5120" width="11.42578125" style="274"/>
    <col min="5121" max="5121" width="42.140625" style="274" customWidth="1"/>
    <col min="5122" max="5122" width="30.7109375" style="274" customWidth="1"/>
    <col min="5123" max="5123" width="36.5703125" style="274" customWidth="1"/>
    <col min="5124" max="5124" width="15" style="274" customWidth="1"/>
    <col min="5125" max="5125" width="30.28515625" style="274" customWidth="1"/>
    <col min="5126" max="5126" width="19.140625" style="274" customWidth="1"/>
    <col min="5127" max="5127" width="11.7109375" style="274" customWidth="1"/>
    <col min="5128" max="5128" width="14.85546875" style="274" customWidth="1"/>
    <col min="5129" max="5129" width="0" style="274" hidden="1" customWidth="1"/>
    <col min="5130" max="5130" width="17.85546875" style="274" customWidth="1"/>
    <col min="5131" max="5131" width="38.7109375" style="274" customWidth="1"/>
    <col min="5132" max="5132" width="17.7109375" style="274" customWidth="1"/>
    <col min="5133" max="5133" width="10.28515625" style="274" customWidth="1"/>
    <col min="5134" max="5376" width="11.42578125" style="274"/>
    <col min="5377" max="5377" width="42.140625" style="274" customWidth="1"/>
    <col min="5378" max="5378" width="30.7109375" style="274" customWidth="1"/>
    <col min="5379" max="5379" width="36.5703125" style="274" customWidth="1"/>
    <col min="5380" max="5380" width="15" style="274" customWidth="1"/>
    <col min="5381" max="5381" width="30.28515625" style="274" customWidth="1"/>
    <col min="5382" max="5382" width="19.140625" style="274" customWidth="1"/>
    <col min="5383" max="5383" width="11.7109375" style="274" customWidth="1"/>
    <col min="5384" max="5384" width="14.85546875" style="274" customWidth="1"/>
    <col min="5385" max="5385" width="0" style="274" hidden="1" customWidth="1"/>
    <col min="5386" max="5386" width="17.85546875" style="274" customWidth="1"/>
    <col min="5387" max="5387" width="38.7109375" style="274" customWidth="1"/>
    <col min="5388" max="5388" width="17.7109375" style="274" customWidth="1"/>
    <col min="5389" max="5389" width="10.28515625" style="274" customWidth="1"/>
    <col min="5390" max="5632" width="11.42578125" style="274"/>
    <col min="5633" max="5633" width="42.140625" style="274" customWidth="1"/>
    <col min="5634" max="5634" width="30.7109375" style="274" customWidth="1"/>
    <col min="5635" max="5635" width="36.5703125" style="274" customWidth="1"/>
    <col min="5636" max="5636" width="15" style="274" customWidth="1"/>
    <col min="5637" max="5637" width="30.28515625" style="274" customWidth="1"/>
    <col min="5638" max="5638" width="19.140625" style="274" customWidth="1"/>
    <col min="5639" max="5639" width="11.7109375" style="274" customWidth="1"/>
    <col min="5640" max="5640" width="14.85546875" style="274" customWidth="1"/>
    <col min="5641" max="5641" width="0" style="274" hidden="1" customWidth="1"/>
    <col min="5642" max="5642" width="17.85546875" style="274" customWidth="1"/>
    <col min="5643" max="5643" width="38.7109375" style="274" customWidth="1"/>
    <col min="5644" max="5644" width="17.7109375" style="274" customWidth="1"/>
    <col min="5645" max="5645" width="10.28515625" style="274" customWidth="1"/>
    <col min="5646" max="5888" width="11.42578125" style="274"/>
    <col min="5889" max="5889" width="42.140625" style="274" customWidth="1"/>
    <col min="5890" max="5890" width="30.7109375" style="274" customWidth="1"/>
    <col min="5891" max="5891" width="36.5703125" style="274" customWidth="1"/>
    <col min="5892" max="5892" width="15" style="274" customWidth="1"/>
    <col min="5893" max="5893" width="30.28515625" style="274" customWidth="1"/>
    <col min="5894" max="5894" width="19.140625" style="274" customWidth="1"/>
    <col min="5895" max="5895" width="11.7109375" style="274" customWidth="1"/>
    <col min="5896" max="5896" width="14.85546875" style="274" customWidth="1"/>
    <col min="5897" max="5897" width="0" style="274" hidden="1" customWidth="1"/>
    <col min="5898" max="5898" width="17.85546875" style="274" customWidth="1"/>
    <col min="5899" max="5899" width="38.7109375" style="274" customWidth="1"/>
    <col min="5900" max="5900" width="17.7109375" style="274" customWidth="1"/>
    <col min="5901" max="5901" width="10.28515625" style="274" customWidth="1"/>
    <col min="5902" max="6144" width="11.42578125" style="274"/>
    <col min="6145" max="6145" width="42.140625" style="274" customWidth="1"/>
    <col min="6146" max="6146" width="30.7109375" style="274" customWidth="1"/>
    <col min="6147" max="6147" width="36.5703125" style="274" customWidth="1"/>
    <col min="6148" max="6148" width="15" style="274" customWidth="1"/>
    <col min="6149" max="6149" width="30.28515625" style="274" customWidth="1"/>
    <col min="6150" max="6150" width="19.140625" style="274" customWidth="1"/>
    <col min="6151" max="6151" width="11.7109375" style="274" customWidth="1"/>
    <col min="6152" max="6152" width="14.85546875" style="274" customWidth="1"/>
    <col min="6153" max="6153" width="0" style="274" hidden="1" customWidth="1"/>
    <col min="6154" max="6154" width="17.85546875" style="274" customWidth="1"/>
    <col min="6155" max="6155" width="38.7109375" style="274" customWidth="1"/>
    <col min="6156" max="6156" width="17.7109375" style="274" customWidth="1"/>
    <col min="6157" max="6157" width="10.28515625" style="274" customWidth="1"/>
    <col min="6158" max="6400" width="11.42578125" style="274"/>
    <col min="6401" max="6401" width="42.140625" style="274" customWidth="1"/>
    <col min="6402" max="6402" width="30.7109375" style="274" customWidth="1"/>
    <col min="6403" max="6403" width="36.5703125" style="274" customWidth="1"/>
    <col min="6404" max="6404" width="15" style="274" customWidth="1"/>
    <col min="6405" max="6405" width="30.28515625" style="274" customWidth="1"/>
    <col min="6406" max="6406" width="19.140625" style="274" customWidth="1"/>
    <col min="6407" max="6407" width="11.7109375" style="274" customWidth="1"/>
    <col min="6408" max="6408" width="14.85546875" style="274" customWidth="1"/>
    <col min="6409" max="6409" width="0" style="274" hidden="1" customWidth="1"/>
    <col min="6410" max="6410" width="17.85546875" style="274" customWidth="1"/>
    <col min="6411" max="6411" width="38.7109375" style="274" customWidth="1"/>
    <col min="6412" max="6412" width="17.7109375" style="274" customWidth="1"/>
    <col min="6413" max="6413" width="10.28515625" style="274" customWidth="1"/>
    <col min="6414" max="6656" width="11.42578125" style="274"/>
    <col min="6657" max="6657" width="42.140625" style="274" customWidth="1"/>
    <col min="6658" max="6658" width="30.7109375" style="274" customWidth="1"/>
    <col min="6659" max="6659" width="36.5703125" style="274" customWidth="1"/>
    <col min="6660" max="6660" width="15" style="274" customWidth="1"/>
    <col min="6661" max="6661" width="30.28515625" style="274" customWidth="1"/>
    <col min="6662" max="6662" width="19.140625" style="274" customWidth="1"/>
    <col min="6663" max="6663" width="11.7109375" style="274" customWidth="1"/>
    <col min="6664" max="6664" width="14.85546875" style="274" customWidth="1"/>
    <col min="6665" max="6665" width="0" style="274" hidden="1" customWidth="1"/>
    <col min="6666" max="6666" width="17.85546875" style="274" customWidth="1"/>
    <col min="6667" max="6667" width="38.7109375" style="274" customWidth="1"/>
    <col min="6668" max="6668" width="17.7109375" style="274" customWidth="1"/>
    <col min="6669" max="6669" width="10.28515625" style="274" customWidth="1"/>
    <col min="6670" max="6912" width="11.42578125" style="274"/>
    <col min="6913" max="6913" width="42.140625" style="274" customWidth="1"/>
    <col min="6914" max="6914" width="30.7109375" style="274" customWidth="1"/>
    <col min="6915" max="6915" width="36.5703125" style="274" customWidth="1"/>
    <col min="6916" max="6916" width="15" style="274" customWidth="1"/>
    <col min="6917" max="6917" width="30.28515625" style="274" customWidth="1"/>
    <col min="6918" max="6918" width="19.140625" style="274" customWidth="1"/>
    <col min="6919" max="6919" width="11.7109375" style="274" customWidth="1"/>
    <col min="6920" max="6920" width="14.85546875" style="274" customWidth="1"/>
    <col min="6921" max="6921" width="0" style="274" hidden="1" customWidth="1"/>
    <col min="6922" max="6922" width="17.85546875" style="274" customWidth="1"/>
    <col min="6923" max="6923" width="38.7109375" style="274" customWidth="1"/>
    <col min="6924" max="6924" width="17.7109375" style="274" customWidth="1"/>
    <col min="6925" max="6925" width="10.28515625" style="274" customWidth="1"/>
    <col min="6926" max="7168" width="11.42578125" style="274"/>
    <col min="7169" max="7169" width="42.140625" style="274" customWidth="1"/>
    <col min="7170" max="7170" width="30.7109375" style="274" customWidth="1"/>
    <col min="7171" max="7171" width="36.5703125" style="274" customWidth="1"/>
    <col min="7172" max="7172" width="15" style="274" customWidth="1"/>
    <col min="7173" max="7173" width="30.28515625" style="274" customWidth="1"/>
    <col min="7174" max="7174" width="19.140625" style="274" customWidth="1"/>
    <col min="7175" max="7175" width="11.7109375" style="274" customWidth="1"/>
    <col min="7176" max="7176" width="14.85546875" style="274" customWidth="1"/>
    <col min="7177" max="7177" width="0" style="274" hidden="1" customWidth="1"/>
    <col min="7178" max="7178" width="17.85546875" style="274" customWidth="1"/>
    <col min="7179" max="7179" width="38.7109375" style="274" customWidth="1"/>
    <col min="7180" max="7180" width="17.7109375" style="274" customWidth="1"/>
    <col min="7181" max="7181" width="10.28515625" style="274" customWidth="1"/>
    <col min="7182" max="7424" width="11.42578125" style="274"/>
    <col min="7425" max="7425" width="42.140625" style="274" customWidth="1"/>
    <col min="7426" max="7426" width="30.7109375" style="274" customWidth="1"/>
    <col min="7427" max="7427" width="36.5703125" style="274" customWidth="1"/>
    <col min="7428" max="7428" width="15" style="274" customWidth="1"/>
    <col min="7429" max="7429" width="30.28515625" style="274" customWidth="1"/>
    <col min="7430" max="7430" width="19.140625" style="274" customWidth="1"/>
    <col min="7431" max="7431" width="11.7109375" style="274" customWidth="1"/>
    <col min="7432" max="7432" width="14.85546875" style="274" customWidth="1"/>
    <col min="7433" max="7433" width="0" style="274" hidden="1" customWidth="1"/>
    <col min="7434" max="7434" width="17.85546875" style="274" customWidth="1"/>
    <col min="7435" max="7435" width="38.7109375" style="274" customWidth="1"/>
    <col min="7436" max="7436" width="17.7109375" style="274" customWidth="1"/>
    <col min="7437" max="7437" width="10.28515625" style="274" customWidth="1"/>
    <col min="7438" max="7680" width="11.42578125" style="274"/>
    <col min="7681" max="7681" width="42.140625" style="274" customWidth="1"/>
    <col min="7682" max="7682" width="30.7109375" style="274" customWidth="1"/>
    <col min="7683" max="7683" width="36.5703125" style="274" customWidth="1"/>
    <col min="7684" max="7684" width="15" style="274" customWidth="1"/>
    <col min="7685" max="7685" width="30.28515625" style="274" customWidth="1"/>
    <col min="7686" max="7686" width="19.140625" style="274" customWidth="1"/>
    <col min="7687" max="7687" width="11.7109375" style="274" customWidth="1"/>
    <col min="7688" max="7688" width="14.85546875" style="274" customWidth="1"/>
    <col min="7689" max="7689" width="0" style="274" hidden="1" customWidth="1"/>
    <col min="7690" max="7690" width="17.85546875" style="274" customWidth="1"/>
    <col min="7691" max="7691" width="38.7109375" style="274" customWidth="1"/>
    <col min="7692" max="7692" width="17.7109375" style="274" customWidth="1"/>
    <col min="7693" max="7693" width="10.28515625" style="274" customWidth="1"/>
    <col min="7694" max="7936" width="11.42578125" style="274"/>
    <col min="7937" max="7937" width="42.140625" style="274" customWidth="1"/>
    <col min="7938" max="7938" width="30.7109375" style="274" customWidth="1"/>
    <col min="7939" max="7939" width="36.5703125" style="274" customWidth="1"/>
    <col min="7940" max="7940" width="15" style="274" customWidth="1"/>
    <col min="7941" max="7941" width="30.28515625" style="274" customWidth="1"/>
    <col min="7942" max="7942" width="19.140625" style="274" customWidth="1"/>
    <col min="7943" max="7943" width="11.7109375" style="274" customWidth="1"/>
    <col min="7944" max="7944" width="14.85546875" style="274" customWidth="1"/>
    <col min="7945" max="7945" width="0" style="274" hidden="1" customWidth="1"/>
    <col min="7946" max="7946" width="17.85546875" style="274" customWidth="1"/>
    <col min="7947" max="7947" width="38.7109375" style="274" customWidth="1"/>
    <col min="7948" max="7948" width="17.7109375" style="274" customWidth="1"/>
    <col min="7949" max="7949" width="10.28515625" style="274" customWidth="1"/>
    <col min="7950" max="8192" width="11.42578125" style="274"/>
    <col min="8193" max="8193" width="42.140625" style="274" customWidth="1"/>
    <col min="8194" max="8194" width="30.7109375" style="274" customWidth="1"/>
    <col min="8195" max="8195" width="36.5703125" style="274" customWidth="1"/>
    <col min="8196" max="8196" width="15" style="274" customWidth="1"/>
    <col min="8197" max="8197" width="30.28515625" style="274" customWidth="1"/>
    <col min="8198" max="8198" width="19.140625" style="274" customWidth="1"/>
    <col min="8199" max="8199" width="11.7109375" style="274" customWidth="1"/>
    <col min="8200" max="8200" width="14.85546875" style="274" customWidth="1"/>
    <col min="8201" max="8201" width="0" style="274" hidden="1" customWidth="1"/>
    <col min="8202" max="8202" width="17.85546875" style="274" customWidth="1"/>
    <col min="8203" max="8203" width="38.7109375" style="274" customWidth="1"/>
    <col min="8204" max="8204" width="17.7109375" style="274" customWidth="1"/>
    <col min="8205" max="8205" width="10.28515625" style="274" customWidth="1"/>
    <col min="8206" max="8448" width="11.42578125" style="274"/>
    <col min="8449" max="8449" width="42.140625" style="274" customWidth="1"/>
    <col min="8450" max="8450" width="30.7109375" style="274" customWidth="1"/>
    <col min="8451" max="8451" width="36.5703125" style="274" customWidth="1"/>
    <col min="8452" max="8452" width="15" style="274" customWidth="1"/>
    <col min="8453" max="8453" width="30.28515625" style="274" customWidth="1"/>
    <col min="8454" max="8454" width="19.140625" style="274" customWidth="1"/>
    <col min="8455" max="8455" width="11.7109375" style="274" customWidth="1"/>
    <col min="8456" max="8456" width="14.85546875" style="274" customWidth="1"/>
    <col min="8457" max="8457" width="0" style="274" hidden="1" customWidth="1"/>
    <col min="8458" max="8458" width="17.85546875" style="274" customWidth="1"/>
    <col min="8459" max="8459" width="38.7109375" style="274" customWidth="1"/>
    <col min="8460" max="8460" width="17.7109375" style="274" customWidth="1"/>
    <col min="8461" max="8461" width="10.28515625" style="274" customWidth="1"/>
    <col min="8462" max="8704" width="11.42578125" style="274"/>
    <col min="8705" max="8705" width="42.140625" style="274" customWidth="1"/>
    <col min="8706" max="8706" width="30.7109375" style="274" customWidth="1"/>
    <col min="8707" max="8707" width="36.5703125" style="274" customWidth="1"/>
    <col min="8708" max="8708" width="15" style="274" customWidth="1"/>
    <col min="8709" max="8709" width="30.28515625" style="274" customWidth="1"/>
    <col min="8710" max="8710" width="19.140625" style="274" customWidth="1"/>
    <col min="8711" max="8711" width="11.7109375" style="274" customWidth="1"/>
    <col min="8712" max="8712" width="14.85546875" style="274" customWidth="1"/>
    <col min="8713" max="8713" width="0" style="274" hidden="1" customWidth="1"/>
    <col min="8714" max="8714" width="17.85546875" style="274" customWidth="1"/>
    <col min="8715" max="8715" width="38.7109375" style="274" customWidth="1"/>
    <col min="8716" max="8716" width="17.7109375" style="274" customWidth="1"/>
    <col min="8717" max="8717" width="10.28515625" style="274" customWidth="1"/>
    <col min="8718" max="8960" width="11.42578125" style="274"/>
    <col min="8961" max="8961" width="42.140625" style="274" customWidth="1"/>
    <col min="8962" max="8962" width="30.7109375" style="274" customWidth="1"/>
    <col min="8963" max="8963" width="36.5703125" style="274" customWidth="1"/>
    <col min="8964" max="8964" width="15" style="274" customWidth="1"/>
    <col min="8965" max="8965" width="30.28515625" style="274" customWidth="1"/>
    <col min="8966" max="8966" width="19.140625" style="274" customWidth="1"/>
    <col min="8967" max="8967" width="11.7109375" style="274" customWidth="1"/>
    <col min="8968" max="8968" width="14.85546875" style="274" customWidth="1"/>
    <col min="8969" max="8969" width="0" style="274" hidden="1" customWidth="1"/>
    <col min="8970" max="8970" width="17.85546875" style="274" customWidth="1"/>
    <col min="8971" max="8971" width="38.7109375" style="274" customWidth="1"/>
    <col min="8972" max="8972" width="17.7109375" style="274" customWidth="1"/>
    <col min="8973" max="8973" width="10.28515625" style="274" customWidth="1"/>
    <col min="8974" max="9216" width="11.42578125" style="274"/>
    <col min="9217" max="9217" width="42.140625" style="274" customWidth="1"/>
    <col min="9218" max="9218" width="30.7109375" style="274" customWidth="1"/>
    <col min="9219" max="9219" width="36.5703125" style="274" customWidth="1"/>
    <col min="9220" max="9220" width="15" style="274" customWidth="1"/>
    <col min="9221" max="9221" width="30.28515625" style="274" customWidth="1"/>
    <col min="9222" max="9222" width="19.140625" style="274" customWidth="1"/>
    <col min="9223" max="9223" width="11.7109375" style="274" customWidth="1"/>
    <col min="9224" max="9224" width="14.85546875" style="274" customWidth="1"/>
    <col min="9225" max="9225" width="0" style="274" hidden="1" customWidth="1"/>
    <col min="9226" max="9226" width="17.85546875" style="274" customWidth="1"/>
    <col min="9227" max="9227" width="38.7109375" style="274" customWidth="1"/>
    <col min="9228" max="9228" width="17.7109375" style="274" customWidth="1"/>
    <col min="9229" max="9229" width="10.28515625" style="274" customWidth="1"/>
    <col min="9230" max="9472" width="11.42578125" style="274"/>
    <col min="9473" max="9473" width="42.140625" style="274" customWidth="1"/>
    <col min="9474" max="9474" width="30.7109375" style="274" customWidth="1"/>
    <col min="9475" max="9475" width="36.5703125" style="274" customWidth="1"/>
    <col min="9476" max="9476" width="15" style="274" customWidth="1"/>
    <col min="9477" max="9477" width="30.28515625" style="274" customWidth="1"/>
    <col min="9478" max="9478" width="19.140625" style="274" customWidth="1"/>
    <col min="9479" max="9479" width="11.7109375" style="274" customWidth="1"/>
    <col min="9480" max="9480" width="14.85546875" style="274" customWidth="1"/>
    <col min="9481" max="9481" width="0" style="274" hidden="1" customWidth="1"/>
    <col min="9482" max="9482" width="17.85546875" style="274" customWidth="1"/>
    <col min="9483" max="9483" width="38.7109375" style="274" customWidth="1"/>
    <col min="9484" max="9484" width="17.7109375" style="274" customWidth="1"/>
    <col min="9485" max="9485" width="10.28515625" style="274" customWidth="1"/>
    <col min="9486" max="9728" width="11.42578125" style="274"/>
    <col min="9729" max="9729" width="42.140625" style="274" customWidth="1"/>
    <col min="9730" max="9730" width="30.7109375" style="274" customWidth="1"/>
    <col min="9731" max="9731" width="36.5703125" style="274" customWidth="1"/>
    <col min="9732" max="9732" width="15" style="274" customWidth="1"/>
    <col min="9733" max="9733" width="30.28515625" style="274" customWidth="1"/>
    <col min="9734" max="9734" width="19.140625" style="274" customWidth="1"/>
    <col min="9735" max="9735" width="11.7109375" style="274" customWidth="1"/>
    <col min="9736" max="9736" width="14.85546875" style="274" customWidth="1"/>
    <col min="9737" max="9737" width="0" style="274" hidden="1" customWidth="1"/>
    <col min="9738" max="9738" width="17.85546875" style="274" customWidth="1"/>
    <col min="9739" max="9739" width="38.7109375" style="274" customWidth="1"/>
    <col min="9740" max="9740" width="17.7109375" style="274" customWidth="1"/>
    <col min="9741" max="9741" width="10.28515625" style="274" customWidth="1"/>
    <col min="9742" max="9984" width="11.42578125" style="274"/>
    <col min="9985" max="9985" width="42.140625" style="274" customWidth="1"/>
    <col min="9986" max="9986" width="30.7109375" style="274" customWidth="1"/>
    <col min="9987" max="9987" width="36.5703125" style="274" customWidth="1"/>
    <col min="9988" max="9988" width="15" style="274" customWidth="1"/>
    <col min="9989" max="9989" width="30.28515625" style="274" customWidth="1"/>
    <col min="9990" max="9990" width="19.140625" style="274" customWidth="1"/>
    <col min="9991" max="9991" width="11.7109375" style="274" customWidth="1"/>
    <col min="9992" max="9992" width="14.85546875" style="274" customWidth="1"/>
    <col min="9993" max="9993" width="0" style="274" hidden="1" customWidth="1"/>
    <col min="9994" max="9994" width="17.85546875" style="274" customWidth="1"/>
    <col min="9995" max="9995" width="38.7109375" style="274" customWidth="1"/>
    <col min="9996" max="9996" width="17.7109375" style="274" customWidth="1"/>
    <col min="9997" max="9997" width="10.28515625" style="274" customWidth="1"/>
    <col min="9998" max="10240" width="11.42578125" style="274"/>
    <col min="10241" max="10241" width="42.140625" style="274" customWidth="1"/>
    <col min="10242" max="10242" width="30.7109375" style="274" customWidth="1"/>
    <col min="10243" max="10243" width="36.5703125" style="274" customWidth="1"/>
    <col min="10244" max="10244" width="15" style="274" customWidth="1"/>
    <col min="10245" max="10245" width="30.28515625" style="274" customWidth="1"/>
    <col min="10246" max="10246" width="19.140625" style="274" customWidth="1"/>
    <col min="10247" max="10247" width="11.7109375" style="274" customWidth="1"/>
    <col min="10248" max="10248" width="14.85546875" style="274" customWidth="1"/>
    <col min="10249" max="10249" width="0" style="274" hidden="1" customWidth="1"/>
    <col min="10250" max="10250" width="17.85546875" style="274" customWidth="1"/>
    <col min="10251" max="10251" width="38.7109375" style="274" customWidth="1"/>
    <col min="10252" max="10252" width="17.7109375" style="274" customWidth="1"/>
    <col min="10253" max="10253" width="10.28515625" style="274" customWidth="1"/>
    <col min="10254" max="10496" width="11.42578125" style="274"/>
    <col min="10497" max="10497" width="42.140625" style="274" customWidth="1"/>
    <col min="10498" max="10498" width="30.7109375" style="274" customWidth="1"/>
    <col min="10499" max="10499" width="36.5703125" style="274" customWidth="1"/>
    <col min="10500" max="10500" width="15" style="274" customWidth="1"/>
    <col min="10501" max="10501" width="30.28515625" style="274" customWidth="1"/>
    <col min="10502" max="10502" width="19.140625" style="274" customWidth="1"/>
    <col min="10503" max="10503" width="11.7109375" style="274" customWidth="1"/>
    <col min="10504" max="10504" width="14.85546875" style="274" customWidth="1"/>
    <col min="10505" max="10505" width="0" style="274" hidden="1" customWidth="1"/>
    <col min="10506" max="10506" width="17.85546875" style="274" customWidth="1"/>
    <col min="10507" max="10507" width="38.7109375" style="274" customWidth="1"/>
    <col min="10508" max="10508" width="17.7109375" style="274" customWidth="1"/>
    <col min="10509" max="10509" width="10.28515625" style="274" customWidth="1"/>
    <col min="10510" max="10752" width="11.42578125" style="274"/>
    <col min="10753" max="10753" width="42.140625" style="274" customWidth="1"/>
    <col min="10754" max="10754" width="30.7109375" style="274" customWidth="1"/>
    <col min="10755" max="10755" width="36.5703125" style="274" customWidth="1"/>
    <col min="10756" max="10756" width="15" style="274" customWidth="1"/>
    <col min="10757" max="10757" width="30.28515625" style="274" customWidth="1"/>
    <col min="10758" max="10758" width="19.140625" style="274" customWidth="1"/>
    <col min="10759" max="10759" width="11.7109375" style="274" customWidth="1"/>
    <col min="10760" max="10760" width="14.85546875" style="274" customWidth="1"/>
    <col min="10761" max="10761" width="0" style="274" hidden="1" customWidth="1"/>
    <col min="10762" max="10762" width="17.85546875" style="274" customWidth="1"/>
    <col min="10763" max="10763" width="38.7109375" style="274" customWidth="1"/>
    <col min="10764" max="10764" width="17.7109375" style="274" customWidth="1"/>
    <col min="10765" max="10765" width="10.28515625" style="274" customWidth="1"/>
    <col min="10766" max="11008" width="11.42578125" style="274"/>
    <col min="11009" max="11009" width="42.140625" style="274" customWidth="1"/>
    <col min="11010" max="11010" width="30.7109375" style="274" customWidth="1"/>
    <col min="11011" max="11011" width="36.5703125" style="274" customWidth="1"/>
    <col min="11012" max="11012" width="15" style="274" customWidth="1"/>
    <col min="11013" max="11013" width="30.28515625" style="274" customWidth="1"/>
    <col min="11014" max="11014" width="19.140625" style="274" customWidth="1"/>
    <col min="11015" max="11015" width="11.7109375" style="274" customWidth="1"/>
    <col min="11016" max="11016" width="14.85546875" style="274" customWidth="1"/>
    <col min="11017" max="11017" width="0" style="274" hidden="1" customWidth="1"/>
    <col min="11018" max="11018" width="17.85546875" style="274" customWidth="1"/>
    <col min="11019" max="11019" width="38.7109375" style="274" customWidth="1"/>
    <col min="11020" max="11020" width="17.7109375" style="274" customWidth="1"/>
    <col min="11021" max="11021" width="10.28515625" style="274" customWidth="1"/>
    <col min="11022" max="11264" width="11.42578125" style="274"/>
    <col min="11265" max="11265" width="42.140625" style="274" customWidth="1"/>
    <col min="11266" max="11266" width="30.7109375" style="274" customWidth="1"/>
    <col min="11267" max="11267" width="36.5703125" style="274" customWidth="1"/>
    <col min="11268" max="11268" width="15" style="274" customWidth="1"/>
    <col min="11269" max="11269" width="30.28515625" style="274" customWidth="1"/>
    <col min="11270" max="11270" width="19.140625" style="274" customWidth="1"/>
    <col min="11271" max="11271" width="11.7109375" style="274" customWidth="1"/>
    <col min="11272" max="11272" width="14.85546875" style="274" customWidth="1"/>
    <col min="11273" max="11273" width="0" style="274" hidden="1" customWidth="1"/>
    <col min="11274" max="11274" width="17.85546875" style="274" customWidth="1"/>
    <col min="11275" max="11275" width="38.7109375" style="274" customWidth="1"/>
    <col min="11276" max="11276" width="17.7109375" style="274" customWidth="1"/>
    <col min="11277" max="11277" width="10.28515625" style="274" customWidth="1"/>
    <col min="11278" max="11520" width="11.42578125" style="274"/>
    <col min="11521" max="11521" width="42.140625" style="274" customWidth="1"/>
    <col min="11522" max="11522" width="30.7109375" style="274" customWidth="1"/>
    <col min="11523" max="11523" width="36.5703125" style="274" customWidth="1"/>
    <col min="11524" max="11524" width="15" style="274" customWidth="1"/>
    <col min="11525" max="11525" width="30.28515625" style="274" customWidth="1"/>
    <col min="11526" max="11526" width="19.140625" style="274" customWidth="1"/>
    <col min="11527" max="11527" width="11.7109375" style="274" customWidth="1"/>
    <col min="11528" max="11528" width="14.85546875" style="274" customWidth="1"/>
    <col min="11529" max="11529" width="0" style="274" hidden="1" customWidth="1"/>
    <col min="11530" max="11530" width="17.85546875" style="274" customWidth="1"/>
    <col min="11531" max="11531" width="38.7109375" style="274" customWidth="1"/>
    <col min="11532" max="11532" width="17.7109375" style="274" customWidth="1"/>
    <col min="11533" max="11533" width="10.28515625" style="274" customWidth="1"/>
    <col min="11534" max="11776" width="11.42578125" style="274"/>
    <col min="11777" max="11777" width="42.140625" style="274" customWidth="1"/>
    <col min="11778" max="11778" width="30.7109375" style="274" customWidth="1"/>
    <col min="11779" max="11779" width="36.5703125" style="274" customWidth="1"/>
    <col min="11780" max="11780" width="15" style="274" customWidth="1"/>
    <col min="11781" max="11781" width="30.28515625" style="274" customWidth="1"/>
    <col min="11782" max="11782" width="19.140625" style="274" customWidth="1"/>
    <col min="11783" max="11783" width="11.7109375" style="274" customWidth="1"/>
    <col min="11784" max="11784" width="14.85546875" style="274" customWidth="1"/>
    <col min="11785" max="11785" width="0" style="274" hidden="1" customWidth="1"/>
    <col min="11786" max="11786" width="17.85546875" style="274" customWidth="1"/>
    <col min="11787" max="11787" width="38.7109375" style="274" customWidth="1"/>
    <col min="11788" max="11788" width="17.7109375" style="274" customWidth="1"/>
    <col min="11789" max="11789" width="10.28515625" style="274" customWidth="1"/>
    <col min="11790" max="12032" width="11.42578125" style="274"/>
    <col min="12033" max="12033" width="42.140625" style="274" customWidth="1"/>
    <col min="12034" max="12034" width="30.7109375" style="274" customWidth="1"/>
    <col min="12035" max="12035" width="36.5703125" style="274" customWidth="1"/>
    <col min="12036" max="12036" width="15" style="274" customWidth="1"/>
    <col min="12037" max="12037" width="30.28515625" style="274" customWidth="1"/>
    <col min="12038" max="12038" width="19.140625" style="274" customWidth="1"/>
    <col min="12039" max="12039" width="11.7109375" style="274" customWidth="1"/>
    <col min="12040" max="12040" width="14.85546875" style="274" customWidth="1"/>
    <col min="12041" max="12041" width="0" style="274" hidden="1" customWidth="1"/>
    <col min="12042" max="12042" width="17.85546875" style="274" customWidth="1"/>
    <col min="12043" max="12043" width="38.7109375" style="274" customWidth="1"/>
    <col min="12044" max="12044" width="17.7109375" style="274" customWidth="1"/>
    <col min="12045" max="12045" width="10.28515625" style="274" customWidth="1"/>
    <col min="12046" max="12288" width="11.42578125" style="274"/>
    <col min="12289" max="12289" width="42.140625" style="274" customWidth="1"/>
    <col min="12290" max="12290" width="30.7109375" style="274" customWidth="1"/>
    <col min="12291" max="12291" width="36.5703125" style="274" customWidth="1"/>
    <col min="12292" max="12292" width="15" style="274" customWidth="1"/>
    <col min="12293" max="12293" width="30.28515625" style="274" customWidth="1"/>
    <col min="12294" max="12294" width="19.140625" style="274" customWidth="1"/>
    <col min="12295" max="12295" width="11.7109375" style="274" customWidth="1"/>
    <col min="12296" max="12296" width="14.85546875" style="274" customWidth="1"/>
    <col min="12297" max="12297" width="0" style="274" hidden="1" customWidth="1"/>
    <col min="12298" max="12298" width="17.85546875" style="274" customWidth="1"/>
    <col min="12299" max="12299" width="38.7109375" style="274" customWidth="1"/>
    <col min="12300" max="12300" width="17.7109375" style="274" customWidth="1"/>
    <col min="12301" max="12301" width="10.28515625" style="274" customWidth="1"/>
    <col min="12302" max="12544" width="11.42578125" style="274"/>
    <col min="12545" max="12545" width="42.140625" style="274" customWidth="1"/>
    <col min="12546" max="12546" width="30.7109375" style="274" customWidth="1"/>
    <col min="12547" max="12547" width="36.5703125" style="274" customWidth="1"/>
    <col min="12548" max="12548" width="15" style="274" customWidth="1"/>
    <col min="12549" max="12549" width="30.28515625" style="274" customWidth="1"/>
    <col min="12550" max="12550" width="19.140625" style="274" customWidth="1"/>
    <col min="12551" max="12551" width="11.7109375" style="274" customWidth="1"/>
    <col min="12552" max="12552" width="14.85546875" style="274" customWidth="1"/>
    <col min="12553" max="12553" width="0" style="274" hidden="1" customWidth="1"/>
    <col min="12554" max="12554" width="17.85546875" style="274" customWidth="1"/>
    <col min="12555" max="12555" width="38.7109375" style="274" customWidth="1"/>
    <col min="12556" max="12556" width="17.7109375" style="274" customWidth="1"/>
    <col min="12557" max="12557" width="10.28515625" style="274" customWidth="1"/>
    <col min="12558" max="12800" width="11.42578125" style="274"/>
    <col min="12801" max="12801" width="42.140625" style="274" customWidth="1"/>
    <col min="12802" max="12802" width="30.7109375" style="274" customWidth="1"/>
    <col min="12803" max="12803" width="36.5703125" style="274" customWidth="1"/>
    <col min="12804" max="12804" width="15" style="274" customWidth="1"/>
    <col min="12805" max="12805" width="30.28515625" style="274" customWidth="1"/>
    <col min="12806" max="12806" width="19.140625" style="274" customWidth="1"/>
    <col min="12807" max="12807" width="11.7109375" style="274" customWidth="1"/>
    <col min="12808" max="12808" width="14.85546875" style="274" customWidth="1"/>
    <col min="12809" max="12809" width="0" style="274" hidden="1" customWidth="1"/>
    <col min="12810" max="12810" width="17.85546875" style="274" customWidth="1"/>
    <col min="12811" max="12811" width="38.7109375" style="274" customWidth="1"/>
    <col min="12812" max="12812" width="17.7109375" style="274" customWidth="1"/>
    <col min="12813" max="12813" width="10.28515625" style="274" customWidth="1"/>
    <col min="12814" max="13056" width="11.42578125" style="274"/>
    <col min="13057" max="13057" width="42.140625" style="274" customWidth="1"/>
    <col min="13058" max="13058" width="30.7109375" style="274" customWidth="1"/>
    <col min="13059" max="13059" width="36.5703125" style="274" customWidth="1"/>
    <col min="13060" max="13060" width="15" style="274" customWidth="1"/>
    <col min="13061" max="13061" width="30.28515625" style="274" customWidth="1"/>
    <col min="13062" max="13062" width="19.140625" style="274" customWidth="1"/>
    <col min="13063" max="13063" width="11.7109375" style="274" customWidth="1"/>
    <col min="13064" max="13064" width="14.85546875" style="274" customWidth="1"/>
    <col min="13065" max="13065" width="0" style="274" hidden="1" customWidth="1"/>
    <col min="13066" max="13066" width="17.85546875" style="274" customWidth="1"/>
    <col min="13067" max="13067" width="38.7109375" style="274" customWidth="1"/>
    <col min="13068" max="13068" width="17.7109375" style="274" customWidth="1"/>
    <col min="13069" max="13069" width="10.28515625" style="274" customWidth="1"/>
    <col min="13070" max="13312" width="11.42578125" style="274"/>
    <col min="13313" max="13313" width="42.140625" style="274" customWidth="1"/>
    <col min="13314" max="13314" width="30.7109375" style="274" customWidth="1"/>
    <col min="13315" max="13315" width="36.5703125" style="274" customWidth="1"/>
    <col min="13316" max="13316" width="15" style="274" customWidth="1"/>
    <col min="13317" max="13317" width="30.28515625" style="274" customWidth="1"/>
    <col min="13318" max="13318" width="19.140625" style="274" customWidth="1"/>
    <col min="13319" max="13319" width="11.7109375" style="274" customWidth="1"/>
    <col min="13320" max="13320" width="14.85546875" style="274" customWidth="1"/>
    <col min="13321" max="13321" width="0" style="274" hidden="1" customWidth="1"/>
    <col min="13322" max="13322" width="17.85546875" style="274" customWidth="1"/>
    <col min="13323" max="13323" width="38.7109375" style="274" customWidth="1"/>
    <col min="13324" max="13324" width="17.7109375" style="274" customWidth="1"/>
    <col min="13325" max="13325" width="10.28515625" style="274" customWidth="1"/>
    <col min="13326" max="13568" width="11.42578125" style="274"/>
    <col min="13569" max="13569" width="42.140625" style="274" customWidth="1"/>
    <col min="13570" max="13570" width="30.7109375" style="274" customWidth="1"/>
    <col min="13571" max="13571" width="36.5703125" style="274" customWidth="1"/>
    <col min="13572" max="13572" width="15" style="274" customWidth="1"/>
    <col min="13573" max="13573" width="30.28515625" style="274" customWidth="1"/>
    <col min="13574" max="13574" width="19.140625" style="274" customWidth="1"/>
    <col min="13575" max="13575" width="11.7109375" style="274" customWidth="1"/>
    <col min="13576" max="13576" width="14.85546875" style="274" customWidth="1"/>
    <col min="13577" max="13577" width="0" style="274" hidden="1" customWidth="1"/>
    <col min="13578" max="13578" width="17.85546875" style="274" customWidth="1"/>
    <col min="13579" max="13579" width="38.7109375" style="274" customWidth="1"/>
    <col min="13580" max="13580" width="17.7109375" style="274" customWidth="1"/>
    <col min="13581" max="13581" width="10.28515625" style="274" customWidth="1"/>
    <col min="13582" max="13824" width="11.42578125" style="274"/>
    <col min="13825" max="13825" width="42.140625" style="274" customWidth="1"/>
    <col min="13826" max="13826" width="30.7109375" style="274" customWidth="1"/>
    <col min="13827" max="13827" width="36.5703125" style="274" customWidth="1"/>
    <col min="13828" max="13828" width="15" style="274" customWidth="1"/>
    <col min="13829" max="13829" width="30.28515625" style="274" customWidth="1"/>
    <col min="13830" max="13830" width="19.140625" style="274" customWidth="1"/>
    <col min="13831" max="13831" width="11.7109375" style="274" customWidth="1"/>
    <col min="13832" max="13832" width="14.85546875" style="274" customWidth="1"/>
    <col min="13833" max="13833" width="0" style="274" hidden="1" customWidth="1"/>
    <col min="13834" max="13834" width="17.85546875" style="274" customWidth="1"/>
    <col min="13835" max="13835" width="38.7109375" style="274" customWidth="1"/>
    <col min="13836" max="13836" width="17.7109375" style="274" customWidth="1"/>
    <col min="13837" max="13837" width="10.28515625" style="274" customWidth="1"/>
    <col min="13838" max="14080" width="11.42578125" style="274"/>
    <col min="14081" max="14081" width="42.140625" style="274" customWidth="1"/>
    <col min="14082" max="14082" width="30.7109375" style="274" customWidth="1"/>
    <col min="14083" max="14083" width="36.5703125" style="274" customWidth="1"/>
    <col min="14084" max="14084" width="15" style="274" customWidth="1"/>
    <col min="14085" max="14085" width="30.28515625" style="274" customWidth="1"/>
    <col min="14086" max="14086" width="19.140625" style="274" customWidth="1"/>
    <col min="14087" max="14087" width="11.7109375" style="274" customWidth="1"/>
    <col min="14088" max="14088" width="14.85546875" style="274" customWidth="1"/>
    <col min="14089" max="14089" width="0" style="274" hidden="1" customWidth="1"/>
    <col min="14090" max="14090" width="17.85546875" style="274" customWidth="1"/>
    <col min="14091" max="14091" width="38.7109375" style="274" customWidth="1"/>
    <col min="14092" max="14092" width="17.7109375" style="274" customWidth="1"/>
    <col min="14093" max="14093" width="10.28515625" style="274" customWidth="1"/>
    <col min="14094" max="14336" width="11.42578125" style="274"/>
    <col min="14337" max="14337" width="42.140625" style="274" customWidth="1"/>
    <col min="14338" max="14338" width="30.7109375" style="274" customWidth="1"/>
    <col min="14339" max="14339" width="36.5703125" style="274" customWidth="1"/>
    <col min="14340" max="14340" width="15" style="274" customWidth="1"/>
    <col min="14341" max="14341" width="30.28515625" style="274" customWidth="1"/>
    <col min="14342" max="14342" width="19.140625" style="274" customWidth="1"/>
    <col min="14343" max="14343" width="11.7109375" style="274" customWidth="1"/>
    <col min="14344" max="14344" width="14.85546875" style="274" customWidth="1"/>
    <col min="14345" max="14345" width="0" style="274" hidden="1" customWidth="1"/>
    <col min="14346" max="14346" width="17.85546875" style="274" customWidth="1"/>
    <col min="14347" max="14347" width="38.7109375" style="274" customWidth="1"/>
    <col min="14348" max="14348" width="17.7109375" style="274" customWidth="1"/>
    <col min="14349" max="14349" width="10.28515625" style="274" customWidth="1"/>
    <col min="14350" max="14592" width="11.42578125" style="274"/>
    <col min="14593" max="14593" width="42.140625" style="274" customWidth="1"/>
    <col min="14594" max="14594" width="30.7109375" style="274" customWidth="1"/>
    <col min="14595" max="14595" width="36.5703125" style="274" customWidth="1"/>
    <col min="14596" max="14596" width="15" style="274" customWidth="1"/>
    <col min="14597" max="14597" width="30.28515625" style="274" customWidth="1"/>
    <col min="14598" max="14598" width="19.140625" style="274" customWidth="1"/>
    <col min="14599" max="14599" width="11.7109375" style="274" customWidth="1"/>
    <col min="14600" max="14600" width="14.85546875" style="274" customWidth="1"/>
    <col min="14601" max="14601" width="0" style="274" hidden="1" customWidth="1"/>
    <col min="14602" max="14602" width="17.85546875" style="274" customWidth="1"/>
    <col min="14603" max="14603" width="38.7109375" style="274" customWidth="1"/>
    <col min="14604" max="14604" width="17.7109375" style="274" customWidth="1"/>
    <col min="14605" max="14605" width="10.28515625" style="274" customWidth="1"/>
    <col min="14606" max="14848" width="11.42578125" style="274"/>
    <col min="14849" max="14849" width="42.140625" style="274" customWidth="1"/>
    <col min="14850" max="14850" width="30.7109375" style="274" customWidth="1"/>
    <col min="14851" max="14851" width="36.5703125" style="274" customWidth="1"/>
    <col min="14852" max="14852" width="15" style="274" customWidth="1"/>
    <col min="14853" max="14853" width="30.28515625" style="274" customWidth="1"/>
    <col min="14854" max="14854" width="19.140625" style="274" customWidth="1"/>
    <col min="14855" max="14855" width="11.7109375" style="274" customWidth="1"/>
    <col min="14856" max="14856" width="14.85546875" style="274" customWidth="1"/>
    <col min="14857" max="14857" width="0" style="274" hidden="1" customWidth="1"/>
    <col min="14858" max="14858" width="17.85546875" style="274" customWidth="1"/>
    <col min="14859" max="14859" width="38.7109375" style="274" customWidth="1"/>
    <col min="14860" max="14860" width="17.7109375" style="274" customWidth="1"/>
    <col min="14861" max="14861" width="10.28515625" style="274" customWidth="1"/>
    <col min="14862" max="15104" width="11.42578125" style="274"/>
    <col min="15105" max="15105" width="42.140625" style="274" customWidth="1"/>
    <col min="15106" max="15106" width="30.7109375" style="274" customWidth="1"/>
    <col min="15107" max="15107" width="36.5703125" style="274" customWidth="1"/>
    <col min="15108" max="15108" width="15" style="274" customWidth="1"/>
    <col min="15109" max="15109" width="30.28515625" style="274" customWidth="1"/>
    <col min="15110" max="15110" width="19.140625" style="274" customWidth="1"/>
    <col min="15111" max="15111" width="11.7109375" style="274" customWidth="1"/>
    <col min="15112" max="15112" width="14.85546875" style="274" customWidth="1"/>
    <col min="15113" max="15113" width="0" style="274" hidden="1" customWidth="1"/>
    <col min="15114" max="15114" width="17.85546875" style="274" customWidth="1"/>
    <col min="15115" max="15115" width="38.7109375" style="274" customWidth="1"/>
    <col min="15116" max="15116" width="17.7109375" style="274" customWidth="1"/>
    <col min="15117" max="15117" width="10.28515625" style="274" customWidth="1"/>
    <col min="15118" max="15360" width="11.42578125" style="274"/>
    <col min="15361" max="15361" width="42.140625" style="274" customWidth="1"/>
    <col min="15362" max="15362" width="30.7109375" style="274" customWidth="1"/>
    <col min="15363" max="15363" width="36.5703125" style="274" customWidth="1"/>
    <col min="15364" max="15364" width="15" style="274" customWidth="1"/>
    <col min="15365" max="15365" width="30.28515625" style="274" customWidth="1"/>
    <col min="15366" max="15366" width="19.140625" style="274" customWidth="1"/>
    <col min="15367" max="15367" width="11.7109375" style="274" customWidth="1"/>
    <col min="15368" max="15368" width="14.85546875" style="274" customWidth="1"/>
    <col min="15369" max="15369" width="0" style="274" hidden="1" customWidth="1"/>
    <col min="15370" max="15370" width="17.85546875" style="274" customWidth="1"/>
    <col min="15371" max="15371" width="38.7109375" style="274" customWidth="1"/>
    <col min="15372" max="15372" width="17.7109375" style="274" customWidth="1"/>
    <col min="15373" max="15373" width="10.28515625" style="274" customWidth="1"/>
    <col min="15374" max="15616" width="11.42578125" style="274"/>
    <col min="15617" max="15617" width="42.140625" style="274" customWidth="1"/>
    <col min="15618" max="15618" width="30.7109375" style="274" customWidth="1"/>
    <col min="15619" max="15619" width="36.5703125" style="274" customWidth="1"/>
    <col min="15620" max="15620" width="15" style="274" customWidth="1"/>
    <col min="15621" max="15621" width="30.28515625" style="274" customWidth="1"/>
    <col min="15622" max="15622" width="19.140625" style="274" customWidth="1"/>
    <col min="15623" max="15623" width="11.7109375" style="274" customWidth="1"/>
    <col min="15624" max="15624" width="14.85546875" style="274" customWidth="1"/>
    <col min="15625" max="15625" width="0" style="274" hidden="1" customWidth="1"/>
    <col min="15626" max="15626" width="17.85546875" style="274" customWidth="1"/>
    <col min="15627" max="15627" width="38.7109375" style="274" customWidth="1"/>
    <col min="15628" max="15628" width="17.7109375" style="274" customWidth="1"/>
    <col min="15629" max="15629" width="10.28515625" style="274" customWidth="1"/>
    <col min="15630" max="15872" width="11.42578125" style="274"/>
    <col min="15873" max="15873" width="42.140625" style="274" customWidth="1"/>
    <col min="15874" max="15874" width="30.7109375" style="274" customWidth="1"/>
    <col min="15875" max="15875" width="36.5703125" style="274" customWidth="1"/>
    <col min="15876" max="15876" width="15" style="274" customWidth="1"/>
    <col min="15877" max="15877" width="30.28515625" style="274" customWidth="1"/>
    <col min="15878" max="15878" width="19.140625" style="274" customWidth="1"/>
    <col min="15879" max="15879" width="11.7109375" style="274" customWidth="1"/>
    <col min="15880" max="15880" width="14.85546875" style="274" customWidth="1"/>
    <col min="15881" max="15881" width="0" style="274" hidden="1" customWidth="1"/>
    <col min="15882" max="15882" width="17.85546875" style="274" customWidth="1"/>
    <col min="15883" max="15883" width="38.7109375" style="274" customWidth="1"/>
    <col min="15884" max="15884" width="17.7109375" style="274" customWidth="1"/>
    <col min="15885" max="15885" width="10.28515625" style="274" customWidth="1"/>
    <col min="15886" max="16128" width="11.42578125" style="274"/>
    <col min="16129" max="16129" width="42.140625" style="274" customWidth="1"/>
    <col min="16130" max="16130" width="30.7109375" style="274" customWidth="1"/>
    <col min="16131" max="16131" width="36.5703125" style="274" customWidth="1"/>
    <col min="16132" max="16132" width="15" style="274" customWidth="1"/>
    <col min="16133" max="16133" width="30.28515625" style="274" customWidth="1"/>
    <col min="16134" max="16134" width="19.140625" style="274" customWidth="1"/>
    <col min="16135" max="16135" width="11.7109375" style="274" customWidth="1"/>
    <col min="16136" max="16136" width="14.85546875" style="274" customWidth="1"/>
    <col min="16137" max="16137" width="0" style="274" hidden="1" customWidth="1"/>
    <col min="16138" max="16138" width="17.85546875" style="274" customWidth="1"/>
    <col min="16139" max="16139" width="38.7109375" style="274" customWidth="1"/>
    <col min="16140" max="16140" width="17.7109375" style="274" customWidth="1"/>
    <col min="16141" max="16141" width="10.28515625" style="274" customWidth="1"/>
    <col min="16142" max="16384" width="11.42578125" style="274"/>
  </cols>
  <sheetData>
    <row r="1" spans="1:15" ht="42" customHeight="1" x14ac:dyDescent="0.2">
      <c r="A1" s="629"/>
      <c r="B1" s="630"/>
      <c r="C1" s="630"/>
      <c r="D1" s="630"/>
      <c r="E1" s="630"/>
      <c r="F1" s="630"/>
      <c r="G1" s="630"/>
      <c r="H1" s="630"/>
      <c r="I1" s="630"/>
      <c r="J1" s="630"/>
      <c r="K1" s="630"/>
      <c r="L1" s="630"/>
      <c r="M1" s="631"/>
    </row>
    <row r="2" spans="1:15" x14ac:dyDescent="0.2">
      <c r="A2" s="632"/>
      <c r="B2" s="633"/>
      <c r="C2" s="633"/>
      <c r="D2" s="633"/>
      <c r="E2" s="633"/>
      <c r="F2" s="633"/>
      <c r="G2" s="633"/>
      <c r="H2" s="633"/>
      <c r="I2" s="633"/>
      <c r="J2" s="633"/>
      <c r="K2" s="633"/>
      <c r="L2" s="633"/>
      <c r="M2" s="634"/>
    </row>
    <row r="3" spans="1:15" x14ac:dyDescent="0.2">
      <c r="A3" s="632"/>
      <c r="B3" s="633"/>
      <c r="C3" s="633"/>
      <c r="D3" s="633"/>
      <c r="E3" s="633"/>
      <c r="F3" s="633"/>
      <c r="G3" s="633"/>
      <c r="H3" s="633"/>
      <c r="I3" s="633"/>
      <c r="J3" s="633"/>
      <c r="K3" s="633"/>
      <c r="L3" s="633"/>
      <c r="M3" s="634"/>
    </row>
    <row r="4" spans="1:15" ht="12.75" customHeight="1" x14ac:dyDescent="0.2">
      <c r="A4" s="626" t="s">
        <v>244</v>
      </c>
      <c r="B4" s="626"/>
      <c r="C4" s="626"/>
      <c r="D4" s="626"/>
      <c r="E4" s="626"/>
      <c r="F4" s="626"/>
      <c r="G4" s="626"/>
      <c r="H4" s="626"/>
      <c r="I4" s="626"/>
      <c r="J4" s="626"/>
      <c r="K4" s="626"/>
      <c r="L4" s="626"/>
      <c r="M4" s="626"/>
    </row>
    <row r="5" spans="1:15" x14ac:dyDescent="0.2">
      <c r="A5" s="626"/>
      <c r="B5" s="626"/>
      <c r="C5" s="626"/>
      <c r="D5" s="626"/>
      <c r="E5" s="626"/>
      <c r="F5" s="626"/>
      <c r="G5" s="626"/>
      <c r="H5" s="626"/>
      <c r="I5" s="626"/>
      <c r="J5" s="626"/>
      <c r="K5" s="626"/>
      <c r="L5" s="626"/>
      <c r="M5" s="626"/>
    </row>
    <row r="6" spans="1:15" ht="25.5" customHeight="1" x14ac:dyDescent="0.2">
      <c r="A6" s="635" t="s">
        <v>1</v>
      </c>
      <c r="B6" s="635" t="s">
        <v>2</v>
      </c>
      <c r="C6" s="635" t="s">
        <v>3</v>
      </c>
      <c r="D6" s="635" t="s">
        <v>4</v>
      </c>
      <c r="E6" s="635" t="s">
        <v>5</v>
      </c>
      <c r="F6" s="635" t="s">
        <v>6</v>
      </c>
      <c r="G6" s="635" t="s">
        <v>7</v>
      </c>
      <c r="H6" s="635"/>
      <c r="I6" s="635" t="s">
        <v>8</v>
      </c>
      <c r="J6" s="635" t="s">
        <v>9</v>
      </c>
      <c r="K6" s="635" t="s">
        <v>10</v>
      </c>
      <c r="L6" s="635" t="s">
        <v>11</v>
      </c>
      <c r="M6" s="635"/>
    </row>
    <row r="7" spans="1:15" ht="38.25" x14ac:dyDescent="0.2">
      <c r="A7" s="635"/>
      <c r="B7" s="635"/>
      <c r="C7" s="635"/>
      <c r="D7" s="635"/>
      <c r="E7" s="635"/>
      <c r="F7" s="635"/>
      <c r="G7" s="428" t="s">
        <v>12</v>
      </c>
      <c r="H7" s="428" t="s">
        <v>13</v>
      </c>
      <c r="I7" s="635"/>
      <c r="J7" s="635"/>
      <c r="K7" s="635"/>
      <c r="L7" s="635"/>
      <c r="M7" s="635"/>
    </row>
    <row r="8" spans="1:15" ht="80.25" customHeight="1" x14ac:dyDescent="0.2">
      <c r="A8" s="352" t="s">
        <v>931</v>
      </c>
      <c r="B8" s="344" t="s">
        <v>876</v>
      </c>
      <c r="C8" s="361" t="s">
        <v>877</v>
      </c>
      <c r="D8" s="362" t="s">
        <v>878</v>
      </c>
      <c r="E8" s="362" t="s">
        <v>879</v>
      </c>
      <c r="F8" s="362" t="s">
        <v>880</v>
      </c>
      <c r="G8" s="363" t="s">
        <v>841</v>
      </c>
      <c r="H8" s="345" t="s">
        <v>881</v>
      </c>
      <c r="I8" s="364"/>
      <c r="J8" s="365">
        <v>1</v>
      </c>
      <c r="K8" s="362" t="s">
        <v>882</v>
      </c>
      <c r="L8" s="627" t="s">
        <v>883</v>
      </c>
      <c r="M8" s="627"/>
    </row>
    <row r="9" spans="1:15" s="284" customFormat="1" ht="99.75" customHeight="1" x14ac:dyDescent="0.2">
      <c r="A9" s="353" t="s">
        <v>211</v>
      </c>
      <c r="B9" s="345" t="s">
        <v>72</v>
      </c>
      <c r="C9" s="346" t="s">
        <v>884</v>
      </c>
      <c r="D9" s="345" t="s">
        <v>885</v>
      </c>
      <c r="E9" s="345" t="s">
        <v>886</v>
      </c>
      <c r="F9" s="345" t="s">
        <v>887</v>
      </c>
      <c r="G9" s="345" t="s">
        <v>888</v>
      </c>
      <c r="H9" s="345" t="s">
        <v>881</v>
      </c>
      <c r="I9" s="345"/>
      <c r="J9" s="366">
        <v>0.6</v>
      </c>
      <c r="K9" s="427" t="s">
        <v>889</v>
      </c>
      <c r="L9" s="627" t="s">
        <v>890</v>
      </c>
      <c r="M9" s="627"/>
      <c r="O9" s="274"/>
    </row>
    <row r="10" spans="1:15" s="284" customFormat="1" ht="110.25" customHeight="1" x14ac:dyDescent="0.25">
      <c r="A10" s="352" t="s">
        <v>697</v>
      </c>
      <c r="B10" s="345" t="s">
        <v>72</v>
      </c>
      <c r="C10" s="347" t="s">
        <v>891</v>
      </c>
      <c r="D10" s="347" t="s">
        <v>892</v>
      </c>
      <c r="E10" s="344" t="s">
        <v>893</v>
      </c>
      <c r="F10" s="344" t="s">
        <v>880</v>
      </c>
      <c r="G10" s="345" t="s">
        <v>888</v>
      </c>
      <c r="H10" s="345" t="s">
        <v>881</v>
      </c>
      <c r="I10" s="426"/>
      <c r="J10" s="365">
        <v>0.75</v>
      </c>
      <c r="K10" s="345" t="s">
        <v>894</v>
      </c>
      <c r="L10" s="627" t="s">
        <v>895</v>
      </c>
      <c r="M10" s="627"/>
      <c r="N10" s="348"/>
    </row>
    <row r="11" spans="1:15" s="284" customFormat="1" ht="90.75" customHeight="1" x14ac:dyDescent="0.2">
      <c r="A11" s="352" t="s">
        <v>932</v>
      </c>
      <c r="B11" s="345" t="s">
        <v>72</v>
      </c>
      <c r="C11" s="346" t="s">
        <v>896</v>
      </c>
      <c r="D11" s="347" t="s">
        <v>897</v>
      </c>
      <c r="E11" s="345" t="s">
        <v>898</v>
      </c>
      <c r="F11" s="345" t="s">
        <v>899</v>
      </c>
      <c r="G11" s="363" t="s">
        <v>900</v>
      </c>
      <c r="H11" s="345" t="s">
        <v>881</v>
      </c>
      <c r="I11" s="345"/>
      <c r="J11" s="365">
        <v>1</v>
      </c>
      <c r="K11" s="427" t="s">
        <v>901</v>
      </c>
      <c r="L11" s="627" t="s">
        <v>902</v>
      </c>
      <c r="M11" s="627"/>
      <c r="O11" s="274"/>
    </row>
    <row r="12" spans="1:15" s="284" customFormat="1" ht="50.25" customHeight="1" x14ac:dyDescent="0.2">
      <c r="A12" s="353" t="s">
        <v>933</v>
      </c>
      <c r="B12" s="345" t="s">
        <v>72</v>
      </c>
      <c r="C12" s="346" t="s">
        <v>903</v>
      </c>
      <c r="D12" s="345" t="s">
        <v>885</v>
      </c>
      <c r="E12" s="345" t="s">
        <v>904</v>
      </c>
      <c r="F12" s="347" t="s">
        <v>905</v>
      </c>
      <c r="G12" s="345" t="s">
        <v>906</v>
      </c>
      <c r="H12" s="345" t="s">
        <v>881</v>
      </c>
      <c r="I12" s="345"/>
      <c r="J12" s="365">
        <v>1</v>
      </c>
      <c r="K12" s="345" t="s">
        <v>907</v>
      </c>
      <c r="L12" s="627" t="s">
        <v>908</v>
      </c>
      <c r="M12" s="627"/>
      <c r="N12" s="274"/>
    </row>
    <row r="13" spans="1:15" s="284" customFormat="1" ht="79.5" customHeight="1" x14ac:dyDescent="0.2">
      <c r="A13" s="352" t="s">
        <v>934</v>
      </c>
      <c r="B13" s="347" t="s">
        <v>909</v>
      </c>
      <c r="C13" s="347" t="s">
        <v>910</v>
      </c>
      <c r="D13" s="347" t="s">
        <v>897</v>
      </c>
      <c r="E13" s="347" t="s">
        <v>911</v>
      </c>
      <c r="F13" s="347" t="s">
        <v>912</v>
      </c>
      <c r="G13" s="345" t="s">
        <v>913</v>
      </c>
      <c r="H13" s="345" t="s">
        <v>914</v>
      </c>
      <c r="I13" s="345"/>
      <c r="J13" s="365">
        <v>1</v>
      </c>
      <c r="K13" s="427" t="s">
        <v>915</v>
      </c>
      <c r="L13" s="627" t="s">
        <v>916</v>
      </c>
      <c r="M13" s="627"/>
      <c r="O13" s="274"/>
    </row>
    <row r="14" spans="1:15" s="284" customFormat="1" ht="155.25" customHeight="1" x14ac:dyDescent="0.2">
      <c r="A14" s="352" t="s">
        <v>935</v>
      </c>
      <c r="B14" s="347" t="s">
        <v>917</v>
      </c>
      <c r="C14" s="347" t="s">
        <v>918</v>
      </c>
      <c r="D14" s="347" t="s">
        <v>919</v>
      </c>
      <c r="E14" s="347" t="s">
        <v>920</v>
      </c>
      <c r="F14" s="347" t="s">
        <v>921</v>
      </c>
      <c r="G14" s="363" t="s">
        <v>841</v>
      </c>
      <c r="H14" s="345" t="s">
        <v>881</v>
      </c>
      <c r="I14" s="364"/>
      <c r="J14" s="367">
        <v>0.85</v>
      </c>
      <c r="K14" s="368" t="s">
        <v>922</v>
      </c>
      <c r="L14" s="627" t="s">
        <v>923</v>
      </c>
      <c r="M14" s="627"/>
      <c r="N14" s="274"/>
    </row>
    <row r="15" spans="1:15" s="284" customFormat="1" ht="63" customHeight="1" x14ac:dyDescent="0.2">
      <c r="A15" s="352" t="s">
        <v>936</v>
      </c>
      <c r="B15" s="347" t="s">
        <v>924</v>
      </c>
      <c r="C15" s="347" t="s">
        <v>925</v>
      </c>
      <c r="D15" s="347" t="s">
        <v>878</v>
      </c>
      <c r="E15" s="347" t="s">
        <v>926</v>
      </c>
      <c r="F15" s="347" t="s">
        <v>927</v>
      </c>
      <c r="G15" s="363" t="s">
        <v>841</v>
      </c>
      <c r="H15" s="345" t="s">
        <v>881</v>
      </c>
      <c r="I15" s="364"/>
      <c r="J15" s="369">
        <v>0.95</v>
      </c>
      <c r="K15" s="345" t="s">
        <v>928</v>
      </c>
      <c r="L15" s="627" t="s">
        <v>929</v>
      </c>
      <c r="M15" s="627"/>
      <c r="N15" s="274"/>
    </row>
    <row r="16" spans="1:15" ht="21.75" customHeight="1" x14ac:dyDescent="0.2">
      <c r="A16" s="382" t="s">
        <v>51</v>
      </c>
      <c r="B16" s="628" t="s">
        <v>937</v>
      </c>
      <c r="C16" s="628"/>
      <c r="D16" s="483"/>
      <c r="E16" s="426"/>
      <c r="F16" s="426"/>
      <c r="G16" s="426"/>
      <c r="H16" s="380"/>
      <c r="I16" s="380"/>
      <c r="J16" s="381">
        <f>AVERAGE(J8:J15)</f>
        <v>0.89374999999999993</v>
      </c>
      <c r="K16" s="380"/>
      <c r="L16" s="549"/>
      <c r="M16" s="550"/>
    </row>
    <row r="17" spans="1:13" ht="18.75" customHeight="1" x14ac:dyDescent="0.2">
      <c r="A17" s="551"/>
      <c r="B17" s="552"/>
      <c r="C17" s="552"/>
      <c r="D17" s="552"/>
      <c r="E17" s="552"/>
      <c r="F17" s="552"/>
      <c r="G17" s="552"/>
      <c r="H17" s="552"/>
      <c r="I17" s="552"/>
      <c r="J17" s="552"/>
      <c r="K17" s="552"/>
      <c r="L17" s="552"/>
      <c r="M17" s="553"/>
    </row>
    <row r="18" spans="1:13" ht="18" customHeight="1" x14ac:dyDescent="0.2">
      <c r="A18" s="380" t="s">
        <v>946</v>
      </c>
      <c r="B18" s="380" t="s">
        <v>930</v>
      </c>
      <c r="C18" s="625"/>
      <c r="D18" s="625"/>
      <c r="E18" s="625"/>
      <c r="F18" s="625"/>
      <c r="G18" s="554" t="s">
        <v>951</v>
      </c>
      <c r="H18" s="554"/>
      <c r="I18" s="554"/>
      <c r="J18" s="554"/>
      <c r="K18" s="554"/>
      <c r="L18" s="554"/>
      <c r="M18" s="554"/>
    </row>
    <row r="19" spans="1:13" ht="21.75" customHeight="1" x14ac:dyDescent="0.2">
      <c r="A19" s="349"/>
      <c r="B19" s="349"/>
      <c r="C19" s="349"/>
      <c r="D19" s="349"/>
      <c r="E19" s="349"/>
      <c r="F19" s="349"/>
      <c r="G19" s="349"/>
      <c r="H19" s="354"/>
      <c r="I19" s="349"/>
      <c r="J19" s="349"/>
      <c r="K19" s="349"/>
      <c r="L19" s="297" t="s">
        <v>268</v>
      </c>
      <c r="M19" s="298"/>
    </row>
    <row r="20" spans="1:13" x14ac:dyDescent="0.2">
      <c r="A20" s="349"/>
      <c r="B20" s="349"/>
      <c r="C20" s="349"/>
      <c r="D20" s="349"/>
      <c r="E20" s="349"/>
      <c r="F20" s="349"/>
      <c r="G20" s="349"/>
      <c r="H20" s="349"/>
      <c r="I20" s="349"/>
      <c r="J20" s="349"/>
      <c r="K20" s="349"/>
      <c r="L20" s="349"/>
      <c r="M20" s="349"/>
    </row>
    <row r="21" spans="1:13" x14ac:dyDescent="0.2">
      <c r="A21" s="349"/>
      <c r="B21" s="349"/>
      <c r="C21" s="349"/>
      <c r="D21" s="349"/>
      <c r="E21" s="349"/>
      <c r="F21" s="349"/>
      <c r="G21" s="349"/>
      <c r="H21" s="349"/>
      <c r="I21" s="349"/>
      <c r="J21" s="349"/>
      <c r="K21" s="349"/>
      <c r="L21" s="349"/>
      <c r="M21" s="349"/>
    </row>
    <row r="22" spans="1:13" x14ac:dyDescent="0.2">
      <c r="A22" s="350"/>
      <c r="B22" s="350"/>
      <c r="C22" s="350"/>
      <c r="D22" s="350"/>
      <c r="E22" s="350"/>
      <c r="F22" s="350"/>
      <c r="G22" s="350"/>
      <c r="H22" s="350"/>
      <c r="I22" s="350"/>
      <c r="J22" s="350"/>
      <c r="K22" s="350"/>
      <c r="L22" s="350"/>
      <c r="M22" s="350"/>
    </row>
    <row r="23" spans="1:13" x14ac:dyDescent="0.2">
      <c r="A23" s="349"/>
      <c r="B23" s="349"/>
      <c r="C23" s="349"/>
      <c r="D23" s="349"/>
      <c r="E23" s="349"/>
      <c r="F23" s="349"/>
      <c r="G23" s="349"/>
      <c r="H23" s="349"/>
      <c r="I23" s="349"/>
      <c r="J23" s="349"/>
      <c r="K23" s="349"/>
      <c r="L23" s="349"/>
      <c r="M23" s="349"/>
    </row>
  </sheetData>
  <mergeCells count="27">
    <mergeCell ref="A1:M3"/>
    <mergeCell ref="A4:M4"/>
    <mergeCell ref="A6:A7"/>
    <mergeCell ref="B6:B7"/>
    <mergeCell ref="C6:C7"/>
    <mergeCell ref="D6:D7"/>
    <mergeCell ref="E6:E7"/>
    <mergeCell ref="F6:F7"/>
    <mergeCell ref="G6:H6"/>
    <mergeCell ref="I6:I7"/>
    <mergeCell ref="J6:J7"/>
    <mergeCell ref="K6:K7"/>
    <mergeCell ref="L6:M7"/>
    <mergeCell ref="A17:M17"/>
    <mergeCell ref="C18:F18"/>
    <mergeCell ref="G18:M18"/>
    <mergeCell ref="L16:M16"/>
    <mergeCell ref="A5:M5"/>
    <mergeCell ref="L8:M8"/>
    <mergeCell ref="L15:M15"/>
    <mergeCell ref="B16:C16"/>
    <mergeCell ref="L9:M9"/>
    <mergeCell ref="L10:M10"/>
    <mergeCell ref="L11:M11"/>
    <mergeCell ref="L12:M12"/>
    <mergeCell ref="L13:M13"/>
    <mergeCell ref="L14:M14"/>
  </mergeCells>
  <printOptions horizontalCentered="1"/>
  <pageMargins left="0.19685039370078741" right="0.19685039370078741" top="0.55118110236220474" bottom="0.55118110236220474" header="0.31496062992125984" footer="0.31496062992125984"/>
  <pageSetup paperSize="122" scale="61" fitToHeight="0" orientation="landscape" horizontalDpi="4294967293" verticalDpi="4294967293" r:id="rId1"/>
  <headerFooter alignWithMargins="0"/>
  <colBreaks count="1" manualBreakCount="1">
    <brk id="8" min="3" max="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opLeftCell="A13" zoomScale="80" zoomScaleNormal="80" workbookViewId="0">
      <selection activeCell="K31" sqref="K31"/>
    </sheetView>
  </sheetViews>
  <sheetFormatPr baseColWidth="10" defaultRowHeight="12.75" x14ac:dyDescent="0.2"/>
  <cols>
    <col min="1" max="1" width="26.42578125" style="274" customWidth="1"/>
    <col min="2" max="2" width="20.7109375" style="274" customWidth="1"/>
    <col min="3" max="3" width="19.7109375" style="274" customWidth="1"/>
    <col min="4" max="4" width="15" style="274" customWidth="1"/>
    <col min="5" max="6" width="19.140625" style="274" customWidth="1"/>
    <col min="7" max="7" width="11.7109375" style="274" customWidth="1"/>
    <col min="8" max="8" width="14.85546875" style="274" customWidth="1"/>
    <col min="9" max="9" width="14.28515625" style="274" customWidth="1"/>
    <col min="10" max="10" width="10" style="274" customWidth="1"/>
    <col min="11" max="11" width="18.140625" style="274" customWidth="1"/>
    <col min="12" max="12" width="17.7109375" style="274" customWidth="1"/>
    <col min="13" max="13" width="9.140625" style="274" customWidth="1"/>
    <col min="14" max="256" width="11.42578125" style="274"/>
    <col min="257" max="257" width="25.5703125" style="274" customWidth="1"/>
    <col min="258" max="258" width="20.7109375" style="274" customWidth="1"/>
    <col min="259" max="259" width="19.7109375" style="274" customWidth="1"/>
    <col min="260" max="260" width="15" style="274" customWidth="1"/>
    <col min="261" max="262" width="19.140625" style="274" customWidth="1"/>
    <col min="263" max="263" width="11.7109375" style="274" customWidth="1"/>
    <col min="264" max="264" width="14.85546875" style="274" customWidth="1"/>
    <col min="265" max="265" width="14.28515625" style="274" customWidth="1"/>
    <col min="266" max="266" width="10" style="274" customWidth="1"/>
    <col min="267" max="268" width="17.7109375" style="274" customWidth="1"/>
    <col min="269" max="269" width="10.28515625" style="274" customWidth="1"/>
    <col min="270" max="512" width="11.42578125" style="274"/>
    <col min="513" max="513" width="25.5703125" style="274" customWidth="1"/>
    <col min="514" max="514" width="20.7109375" style="274" customWidth="1"/>
    <col min="515" max="515" width="19.7109375" style="274" customWidth="1"/>
    <col min="516" max="516" width="15" style="274" customWidth="1"/>
    <col min="517" max="518" width="19.140625" style="274" customWidth="1"/>
    <col min="519" max="519" width="11.7109375" style="274" customWidth="1"/>
    <col min="520" max="520" width="14.85546875" style="274" customWidth="1"/>
    <col min="521" max="521" width="14.28515625" style="274" customWidth="1"/>
    <col min="522" max="522" width="10" style="274" customWidth="1"/>
    <col min="523" max="524" width="17.7109375" style="274" customWidth="1"/>
    <col min="525" max="525" width="10.28515625" style="274" customWidth="1"/>
    <col min="526" max="768" width="11.42578125" style="274"/>
    <col min="769" max="769" width="25.5703125" style="274" customWidth="1"/>
    <col min="770" max="770" width="20.7109375" style="274" customWidth="1"/>
    <col min="771" max="771" width="19.7109375" style="274" customWidth="1"/>
    <col min="772" max="772" width="15" style="274" customWidth="1"/>
    <col min="773" max="774" width="19.140625" style="274" customWidth="1"/>
    <col min="775" max="775" width="11.7109375" style="274" customWidth="1"/>
    <col min="776" max="776" width="14.85546875" style="274" customWidth="1"/>
    <col min="777" max="777" width="14.28515625" style="274" customWidth="1"/>
    <col min="778" max="778" width="10" style="274" customWidth="1"/>
    <col min="779" max="780" width="17.7109375" style="274" customWidth="1"/>
    <col min="781" max="781" width="10.28515625" style="274" customWidth="1"/>
    <col min="782" max="1024" width="11.42578125" style="274"/>
    <col min="1025" max="1025" width="25.5703125" style="274" customWidth="1"/>
    <col min="1026" max="1026" width="20.7109375" style="274" customWidth="1"/>
    <col min="1027" max="1027" width="19.7109375" style="274" customWidth="1"/>
    <col min="1028" max="1028" width="15" style="274" customWidth="1"/>
    <col min="1029" max="1030" width="19.140625" style="274" customWidth="1"/>
    <col min="1031" max="1031" width="11.7109375" style="274" customWidth="1"/>
    <col min="1032" max="1032" width="14.85546875" style="274" customWidth="1"/>
    <col min="1033" max="1033" width="14.28515625" style="274" customWidth="1"/>
    <col min="1034" max="1034" width="10" style="274" customWidth="1"/>
    <col min="1035" max="1036" width="17.7109375" style="274" customWidth="1"/>
    <col min="1037" max="1037" width="10.28515625" style="274" customWidth="1"/>
    <col min="1038" max="1280" width="11.42578125" style="274"/>
    <col min="1281" max="1281" width="25.5703125" style="274" customWidth="1"/>
    <col min="1282" max="1282" width="20.7109375" style="274" customWidth="1"/>
    <col min="1283" max="1283" width="19.7109375" style="274" customWidth="1"/>
    <col min="1284" max="1284" width="15" style="274" customWidth="1"/>
    <col min="1285" max="1286" width="19.140625" style="274" customWidth="1"/>
    <col min="1287" max="1287" width="11.7109375" style="274" customWidth="1"/>
    <col min="1288" max="1288" width="14.85546875" style="274" customWidth="1"/>
    <col min="1289" max="1289" width="14.28515625" style="274" customWidth="1"/>
    <col min="1290" max="1290" width="10" style="274" customWidth="1"/>
    <col min="1291" max="1292" width="17.7109375" style="274" customWidth="1"/>
    <col min="1293" max="1293" width="10.28515625" style="274" customWidth="1"/>
    <col min="1294" max="1536" width="11.42578125" style="274"/>
    <col min="1537" max="1537" width="25.5703125" style="274" customWidth="1"/>
    <col min="1538" max="1538" width="20.7109375" style="274" customWidth="1"/>
    <col min="1539" max="1539" width="19.7109375" style="274" customWidth="1"/>
    <col min="1540" max="1540" width="15" style="274" customWidth="1"/>
    <col min="1541" max="1542" width="19.140625" style="274" customWidth="1"/>
    <col min="1543" max="1543" width="11.7109375" style="274" customWidth="1"/>
    <col min="1544" max="1544" width="14.85546875" style="274" customWidth="1"/>
    <col min="1545" max="1545" width="14.28515625" style="274" customWidth="1"/>
    <col min="1546" max="1546" width="10" style="274" customWidth="1"/>
    <col min="1547" max="1548" width="17.7109375" style="274" customWidth="1"/>
    <col min="1549" max="1549" width="10.28515625" style="274" customWidth="1"/>
    <col min="1550" max="1792" width="11.42578125" style="274"/>
    <col min="1793" max="1793" width="25.5703125" style="274" customWidth="1"/>
    <col min="1794" max="1794" width="20.7109375" style="274" customWidth="1"/>
    <col min="1795" max="1795" width="19.7109375" style="274" customWidth="1"/>
    <col min="1796" max="1796" width="15" style="274" customWidth="1"/>
    <col min="1797" max="1798" width="19.140625" style="274" customWidth="1"/>
    <col min="1799" max="1799" width="11.7109375" style="274" customWidth="1"/>
    <col min="1800" max="1800" width="14.85546875" style="274" customWidth="1"/>
    <col min="1801" max="1801" width="14.28515625" style="274" customWidth="1"/>
    <col min="1802" max="1802" width="10" style="274" customWidth="1"/>
    <col min="1803" max="1804" width="17.7109375" style="274" customWidth="1"/>
    <col min="1805" max="1805" width="10.28515625" style="274" customWidth="1"/>
    <col min="1806" max="2048" width="11.42578125" style="274"/>
    <col min="2049" max="2049" width="25.5703125" style="274" customWidth="1"/>
    <col min="2050" max="2050" width="20.7109375" style="274" customWidth="1"/>
    <col min="2051" max="2051" width="19.7109375" style="274" customWidth="1"/>
    <col min="2052" max="2052" width="15" style="274" customWidth="1"/>
    <col min="2053" max="2054" width="19.140625" style="274" customWidth="1"/>
    <col min="2055" max="2055" width="11.7109375" style="274" customWidth="1"/>
    <col min="2056" max="2056" width="14.85546875" style="274" customWidth="1"/>
    <col min="2057" max="2057" width="14.28515625" style="274" customWidth="1"/>
    <col min="2058" max="2058" width="10" style="274" customWidth="1"/>
    <col min="2059" max="2060" width="17.7109375" style="274" customWidth="1"/>
    <col min="2061" max="2061" width="10.28515625" style="274" customWidth="1"/>
    <col min="2062" max="2304" width="11.42578125" style="274"/>
    <col min="2305" max="2305" width="25.5703125" style="274" customWidth="1"/>
    <col min="2306" max="2306" width="20.7109375" style="274" customWidth="1"/>
    <col min="2307" max="2307" width="19.7109375" style="274" customWidth="1"/>
    <col min="2308" max="2308" width="15" style="274" customWidth="1"/>
    <col min="2309" max="2310" width="19.140625" style="274" customWidth="1"/>
    <col min="2311" max="2311" width="11.7109375" style="274" customWidth="1"/>
    <col min="2312" max="2312" width="14.85546875" style="274" customWidth="1"/>
    <col min="2313" max="2313" width="14.28515625" style="274" customWidth="1"/>
    <col min="2314" max="2314" width="10" style="274" customWidth="1"/>
    <col min="2315" max="2316" width="17.7109375" style="274" customWidth="1"/>
    <col min="2317" max="2317" width="10.28515625" style="274" customWidth="1"/>
    <col min="2318" max="2560" width="11.42578125" style="274"/>
    <col min="2561" max="2561" width="25.5703125" style="274" customWidth="1"/>
    <col min="2562" max="2562" width="20.7109375" style="274" customWidth="1"/>
    <col min="2563" max="2563" width="19.7109375" style="274" customWidth="1"/>
    <col min="2564" max="2564" width="15" style="274" customWidth="1"/>
    <col min="2565" max="2566" width="19.140625" style="274" customWidth="1"/>
    <col min="2567" max="2567" width="11.7109375" style="274" customWidth="1"/>
    <col min="2568" max="2568" width="14.85546875" style="274" customWidth="1"/>
    <col min="2569" max="2569" width="14.28515625" style="274" customWidth="1"/>
    <col min="2570" max="2570" width="10" style="274" customWidth="1"/>
    <col min="2571" max="2572" width="17.7109375" style="274" customWidth="1"/>
    <col min="2573" max="2573" width="10.28515625" style="274" customWidth="1"/>
    <col min="2574" max="2816" width="11.42578125" style="274"/>
    <col min="2817" max="2817" width="25.5703125" style="274" customWidth="1"/>
    <col min="2818" max="2818" width="20.7109375" style="274" customWidth="1"/>
    <col min="2819" max="2819" width="19.7109375" style="274" customWidth="1"/>
    <col min="2820" max="2820" width="15" style="274" customWidth="1"/>
    <col min="2821" max="2822" width="19.140625" style="274" customWidth="1"/>
    <col min="2823" max="2823" width="11.7109375" style="274" customWidth="1"/>
    <col min="2824" max="2824" width="14.85546875" style="274" customWidth="1"/>
    <col min="2825" max="2825" width="14.28515625" style="274" customWidth="1"/>
    <col min="2826" max="2826" width="10" style="274" customWidth="1"/>
    <col min="2827" max="2828" width="17.7109375" style="274" customWidth="1"/>
    <col min="2829" max="2829" width="10.28515625" style="274" customWidth="1"/>
    <col min="2830" max="3072" width="11.42578125" style="274"/>
    <col min="3073" max="3073" width="25.5703125" style="274" customWidth="1"/>
    <col min="3074" max="3074" width="20.7109375" style="274" customWidth="1"/>
    <col min="3075" max="3075" width="19.7109375" style="274" customWidth="1"/>
    <col min="3076" max="3076" width="15" style="274" customWidth="1"/>
    <col min="3077" max="3078" width="19.140625" style="274" customWidth="1"/>
    <col min="3079" max="3079" width="11.7109375" style="274" customWidth="1"/>
    <col min="3080" max="3080" width="14.85546875" style="274" customWidth="1"/>
    <col min="3081" max="3081" width="14.28515625" style="274" customWidth="1"/>
    <col min="3082" max="3082" width="10" style="274" customWidth="1"/>
    <col min="3083" max="3084" width="17.7109375" style="274" customWidth="1"/>
    <col min="3085" max="3085" width="10.28515625" style="274" customWidth="1"/>
    <col min="3086" max="3328" width="11.42578125" style="274"/>
    <col min="3329" max="3329" width="25.5703125" style="274" customWidth="1"/>
    <col min="3330" max="3330" width="20.7109375" style="274" customWidth="1"/>
    <col min="3331" max="3331" width="19.7109375" style="274" customWidth="1"/>
    <col min="3332" max="3332" width="15" style="274" customWidth="1"/>
    <col min="3333" max="3334" width="19.140625" style="274" customWidth="1"/>
    <col min="3335" max="3335" width="11.7109375" style="274" customWidth="1"/>
    <col min="3336" max="3336" width="14.85546875" style="274" customWidth="1"/>
    <col min="3337" max="3337" width="14.28515625" style="274" customWidth="1"/>
    <col min="3338" max="3338" width="10" style="274" customWidth="1"/>
    <col min="3339" max="3340" width="17.7109375" style="274" customWidth="1"/>
    <col min="3341" max="3341" width="10.28515625" style="274" customWidth="1"/>
    <col min="3342" max="3584" width="11.42578125" style="274"/>
    <col min="3585" max="3585" width="25.5703125" style="274" customWidth="1"/>
    <col min="3586" max="3586" width="20.7109375" style="274" customWidth="1"/>
    <col min="3587" max="3587" width="19.7109375" style="274" customWidth="1"/>
    <col min="3588" max="3588" width="15" style="274" customWidth="1"/>
    <col min="3589" max="3590" width="19.140625" style="274" customWidth="1"/>
    <col min="3591" max="3591" width="11.7109375" style="274" customWidth="1"/>
    <col min="3592" max="3592" width="14.85546875" style="274" customWidth="1"/>
    <col min="3593" max="3593" width="14.28515625" style="274" customWidth="1"/>
    <col min="3594" max="3594" width="10" style="274" customWidth="1"/>
    <col min="3595" max="3596" width="17.7109375" style="274" customWidth="1"/>
    <col min="3597" max="3597" width="10.28515625" style="274" customWidth="1"/>
    <col min="3598" max="3840" width="11.42578125" style="274"/>
    <col min="3841" max="3841" width="25.5703125" style="274" customWidth="1"/>
    <col min="3842" max="3842" width="20.7109375" style="274" customWidth="1"/>
    <col min="3843" max="3843" width="19.7109375" style="274" customWidth="1"/>
    <col min="3844" max="3844" width="15" style="274" customWidth="1"/>
    <col min="3845" max="3846" width="19.140625" style="274" customWidth="1"/>
    <col min="3847" max="3847" width="11.7109375" style="274" customWidth="1"/>
    <col min="3848" max="3848" width="14.85546875" style="274" customWidth="1"/>
    <col min="3849" max="3849" width="14.28515625" style="274" customWidth="1"/>
    <col min="3850" max="3850" width="10" style="274" customWidth="1"/>
    <col min="3851" max="3852" width="17.7109375" style="274" customWidth="1"/>
    <col min="3853" max="3853" width="10.28515625" style="274" customWidth="1"/>
    <col min="3854" max="4096" width="11.42578125" style="274"/>
    <col min="4097" max="4097" width="25.5703125" style="274" customWidth="1"/>
    <col min="4098" max="4098" width="20.7109375" style="274" customWidth="1"/>
    <col min="4099" max="4099" width="19.7109375" style="274" customWidth="1"/>
    <col min="4100" max="4100" width="15" style="274" customWidth="1"/>
    <col min="4101" max="4102" width="19.140625" style="274" customWidth="1"/>
    <col min="4103" max="4103" width="11.7109375" style="274" customWidth="1"/>
    <col min="4104" max="4104" width="14.85546875" style="274" customWidth="1"/>
    <col min="4105" max="4105" width="14.28515625" style="274" customWidth="1"/>
    <col min="4106" max="4106" width="10" style="274" customWidth="1"/>
    <col min="4107" max="4108" width="17.7109375" style="274" customWidth="1"/>
    <col min="4109" max="4109" width="10.28515625" style="274" customWidth="1"/>
    <col min="4110" max="4352" width="11.42578125" style="274"/>
    <col min="4353" max="4353" width="25.5703125" style="274" customWidth="1"/>
    <col min="4354" max="4354" width="20.7109375" style="274" customWidth="1"/>
    <col min="4355" max="4355" width="19.7109375" style="274" customWidth="1"/>
    <col min="4356" max="4356" width="15" style="274" customWidth="1"/>
    <col min="4357" max="4358" width="19.140625" style="274" customWidth="1"/>
    <col min="4359" max="4359" width="11.7109375" style="274" customWidth="1"/>
    <col min="4360" max="4360" width="14.85546875" style="274" customWidth="1"/>
    <col min="4361" max="4361" width="14.28515625" style="274" customWidth="1"/>
    <col min="4362" max="4362" width="10" style="274" customWidth="1"/>
    <col min="4363" max="4364" width="17.7109375" style="274" customWidth="1"/>
    <col min="4365" max="4365" width="10.28515625" style="274" customWidth="1"/>
    <col min="4366" max="4608" width="11.42578125" style="274"/>
    <col min="4609" max="4609" width="25.5703125" style="274" customWidth="1"/>
    <col min="4610" max="4610" width="20.7109375" style="274" customWidth="1"/>
    <col min="4611" max="4611" width="19.7109375" style="274" customWidth="1"/>
    <col min="4612" max="4612" width="15" style="274" customWidth="1"/>
    <col min="4613" max="4614" width="19.140625" style="274" customWidth="1"/>
    <col min="4615" max="4615" width="11.7109375" style="274" customWidth="1"/>
    <col min="4616" max="4616" width="14.85546875" style="274" customWidth="1"/>
    <col min="4617" max="4617" width="14.28515625" style="274" customWidth="1"/>
    <col min="4618" max="4618" width="10" style="274" customWidth="1"/>
    <col min="4619" max="4620" width="17.7109375" style="274" customWidth="1"/>
    <col min="4621" max="4621" width="10.28515625" style="274" customWidth="1"/>
    <col min="4622" max="4864" width="11.42578125" style="274"/>
    <col min="4865" max="4865" width="25.5703125" style="274" customWidth="1"/>
    <col min="4866" max="4866" width="20.7109375" style="274" customWidth="1"/>
    <col min="4867" max="4867" width="19.7109375" style="274" customWidth="1"/>
    <col min="4868" max="4868" width="15" style="274" customWidth="1"/>
    <col min="4869" max="4870" width="19.140625" style="274" customWidth="1"/>
    <col min="4871" max="4871" width="11.7109375" style="274" customWidth="1"/>
    <col min="4872" max="4872" width="14.85546875" style="274" customWidth="1"/>
    <col min="4873" max="4873" width="14.28515625" style="274" customWidth="1"/>
    <col min="4874" max="4874" width="10" style="274" customWidth="1"/>
    <col min="4875" max="4876" width="17.7109375" style="274" customWidth="1"/>
    <col min="4877" max="4877" width="10.28515625" style="274" customWidth="1"/>
    <col min="4878" max="5120" width="11.42578125" style="274"/>
    <col min="5121" max="5121" width="25.5703125" style="274" customWidth="1"/>
    <col min="5122" max="5122" width="20.7109375" style="274" customWidth="1"/>
    <col min="5123" max="5123" width="19.7109375" style="274" customWidth="1"/>
    <col min="5124" max="5124" width="15" style="274" customWidth="1"/>
    <col min="5125" max="5126" width="19.140625" style="274" customWidth="1"/>
    <col min="5127" max="5127" width="11.7109375" style="274" customWidth="1"/>
    <col min="5128" max="5128" width="14.85546875" style="274" customWidth="1"/>
    <col min="5129" max="5129" width="14.28515625" style="274" customWidth="1"/>
    <col min="5130" max="5130" width="10" style="274" customWidth="1"/>
    <col min="5131" max="5132" width="17.7109375" style="274" customWidth="1"/>
    <col min="5133" max="5133" width="10.28515625" style="274" customWidth="1"/>
    <col min="5134" max="5376" width="11.42578125" style="274"/>
    <col min="5377" max="5377" width="25.5703125" style="274" customWidth="1"/>
    <col min="5378" max="5378" width="20.7109375" style="274" customWidth="1"/>
    <col min="5379" max="5379" width="19.7109375" style="274" customWidth="1"/>
    <col min="5380" max="5380" width="15" style="274" customWidth="1"/>
    <col min="5381" max="5382" width="19.140625" style="274" customWidth="1"/>
    <col min="5383" max="5383" width="11.7109375" style="274" customWidth="1"/>
    <col min="5384" max="5384" width="14.85546875" style="274" customWidth="1"/>
    <col min="5385" max="5385" width="14.28515625" style="274" customWidth="1"/>
    <col min="5386" max="5386" width="10" style="274" customWidth="1"/>
    <col min="5387" max="5388" width="17.7109375" style="274" customWidth="1"/>
    <col min="5389" max="5389" width="10.28515625" style="274" customWidth="1"/>
    <col min="5390" max="5632" width="11.42578125" style="274"/>
    <col min="5633" max="5633" width="25.5703125" style="274" customWidth="1"/>
    <col min="5634" max="5634" width="20.7109375" style="274" customWidth="1"/>
    <col min="5635" max="5635" width="19.7109375" style="274" customWidth="1"/>
    <col min="5636" max="5636" width="15" style="274" customWidth="1"/>
    <col min="5637" max="5638" width="19.140625" style="274" customWidth="1"/>
    <col min="5639" max="5639" width="11.7109375" style="274" customWidth="1"/>
    <col min="5640" max="5640" width="14.85546875" style="274" customWidth="1"/>
    <col min="5641" max="5641" width="14.28515625" style="274" customWidth="1"/>
    <col min="5642" max="5642" width="10" style="274" customWidth="1"/>
    <col min="5643" max="5644" width="17.7109375" style="274" customWidth="1"/>
    <col min="5645" max="5645" width="10.28515625" style="274" customWidth="1"/>
    <col min="5646" max="5888" width="11.42578125" style="274"/>
    <col min="5889" max="5889" width="25.5703125" style="274" customWidth="1"/>
    <col min="5890" max="5890" width="20.7109375" style="274" customWidth="1"/>
    <col min="5891" max="5891" width="19.7109375" style="274" customWidth="1"/>
    <col min="5892" max="5892" width="15" style="274" customWidth="1"/>
    <col min="5893" max="5894" width="19.140625" style="274" customWidth="1"/>
    <col min="5895" max="5895" width="11.7109375" style="274" customWidth="1"/>
    <col min="5896" max="5896" width="14.85546875" style="274" customWidth="1"/>
    <col min="5897" max="5897" width="14.28515625" style="274" customWidth="1"/>
    <col min="5898" max="5898" width="10" style="274" customWidth="1"/>
    <col min="5899" max="5900" width="17.7109375" style="274" customWidth="1"/>
    <col min="5901" max="5901" width="10.28515625" style="274" customWidth="1"/>
    <col min="5902" max="6144" width="11.42578125" style="274"/>
    <col min="6145" max="6145" width="25.5703125" style="274" customWidth="1"/>
    <col min="6146" max="6146" width="20.7109375" style="274" customWidth="1"/>
    <col min="6147" max="6147" width="19.7109375" style="274" customWidth="1"/>
    <col min="6148" max="6148" width="15" style="274" customWidth="1"/>
    <col min="6149" max="6150" width="19.140625" style="274" customWidth="1"/>
    <col min="6151" max="6151" width="11.7109375" style="274" customWidth="1"/>
    <col min="6152" max="6152" width="14.85546875" style="274" customWidth="1"/>
    <col min="6153" max="6153" width="14.28515625" style="274" customWidth="1"/>
    <col min="6154" max="6154" width="10" style="274" customWidth="1"/>
    <col min="6155" max="6156" width="17.7109375" style="274" customWidth="1"/>
    <col min="6157" max="6157" width="10.28515625" style="274" customWidth="1"/>
    <col min="6158" max="6400" width="11.42578125" style="274"/>
    <col min="6401" max="6401" width="25.5703125" style="274" customWidth="1"/>
    <col min="6402" max="6402" width="20.7109375" style="274" customWidth="1"/>
    <col min="6403" max="6403" width="19.7109375" style="274" customWidth="1"/>
    <col min="6404" max="6404" width="15" style="274" customWidth="1"/>
    <col min="6405" max="6406" width="19.140625" style="274" customWidth="1"/>
    <col min="6407" max="6407" width="11.7109375" style="274" customWidth="1"/>
    <col min="6408" max="6408" width="14.85546875" style="274" customWidth="1"/>
    <col min="6409" max="6409" width="14.28515625" style="274" customWidth="1"/>
    <col min="6410" max="6410" width="10" style="274" customWidth="1"/>
    <col min="6411" max="6412" width="17.7109375" style="274" customWidth="1"/>
    <col min="6413" max="6413" width="10.28515625" style="274" customWidth="1"/>
    <col min="6414" max="6656" width="11.42578125" style="274"/>
    <col min="6657" max="6657" width="25.5703125" style="274" customWidth="1"/>
    <col min="6658" max="6658" width="20.7109375" style="274" customWidth="1"/>
    <col min="6659" max="6659" width="19.7109375" style="274" customWidth="1"/>
    <col min="6660" max="6660" width="15" style="274" customWidth="1"/>
    <col min="6661" max="6662" width="19.140625" style="274" customWidth="1"/>
    <col min="6663" max="6663" width="11.7109375" style="274" customWidth="1"/>
    <col min="6664" max="6664" width="14.85546875" style="274" customWidth="1"/>
    <col min="6665" max="6665" width="14.28515625" style="274" customWidth="1"/>
    <col min="6666" max="6666" width="10" style="274" customWidth="1"/>
    <col min="6667" max="6668" width="17.7109375" style="274" customWidth="1"/>
    <col min="6669" max="6669" width="10.28515625" style="274" customWidth="1"/>
    <col min="6670" max="6912" width="11.42578125" style="274"/>
    <col min="6913" max="6913" width="25.5703125" style="274" customWidth="1"/>
    <col min="6914" max="6914" width="20.7109375" style="274" customWidth="1"/>
    <col min="6915" max="6915" width="19.7109375" style="274" customWidth="1"/>
    <col min="6916" max="6916" width="15" style="274" customWidth="1"/>
    <col min="6917" max="6918" width="19.140625" style="274" customWidth="1"/>
    <col min="6919" max="6919" width="11.7109375" style="274" customWidth="1"/>
    <col min="6920" max="6920" width="14.85546875" style="274" customWidth="1"/>
    <col min="6921" max="6921" width="14.28515625" style="274" customWidth="1"/>
    <col min="6922" max="6922" width="10" style="274" customWidth="1"/>
    <col min="6923" max="6924" width="17.7109375" style="274" customWidth="1"/>
    <col min="6925" max="6925" width="10.28515625" style="274" customWidth="1"/>
    <col min="6926" max="7168" width="11.42578125" style="274"/>
    <col min="7169" max="7169" width="25.5703125" style="274" customWidth="1"/>
    <col min="7170" max="7170" width="20.7109375" style="274" customWidth="1"/>
    <col min="7171" max="7171" width="19.7109375" style="274" customWidth="1"/>
    <col min="7172" max="7172" width="15" style="274" customWidth="1"/>
    <col min="7173" max="7174" width="19.140625" style="274" customWidth="1"/>
    <col min="7175" max="7175" width="11.7109375" style="274" customWidth="1"/>
    <col min="7176" max="7176" width="14.85546875" style="274" customWidth="1"/>
    <col min="7177" max="7177" width="14.28515625" style="274" customWidth="1"/>
    <col min="7178" max="7178" width="10" style="274" customWidth="1"/>
    <col min="7179" max="7180" width="17.7109375" style="274" customWidth="1"/>
    <col min="7181" max="7181" width="10.28515625" style="274" customWidth="1"/>
    <col min="7182" max="7424" width="11.42578125" style="274"/>
    <col min="7425" max="7425" width="25.5703125" style="274" customWidth="1"/>
    <col min="7426" max="7426" width="20.7109375" style="274" customWidth="1"/>
    <col min="7427" max="7427" width="19.7109375" style="274" customWidth="1"/>
    <col min="7428" max="7428" width="15" style="274" customWidth="1"/>
    <col min="7429" max="7430" width="19.140625" style="274" customWidth="1"/>
    <col min="7431" max="7431" width="11.7109375" style="274" customWidth="1"/>
    <col min="7432" max="7432" width="14.85546875" style="274" customWidth="1"/>
    <col min="7433" max="7433" width="14.28515625" style="274" customWidth="1"/>
    <col min="7434" max="7434" width="10" style="274" customWidth="1"/>
    <col min="7435" max="7436" width="17.7109375" style="274" customWidth="1"/>
    <col min="7437" max="7437" width="10.28515625" style="274" customWidth="1"/>
    <col min="7438" max="7680" width="11.42578125" style="274"/>
    <col min="7681" max="7681" width="25.5703125" style="274" customWidth="1"/>
    <col min="7682" max="7682" width="20.7109375" style="274" customWidth="1"/>
    <col min="7683" max="7683" width="19.7109375" style="274" customWidth="1"/>
    <col min="7684" max="7684" width="15" style="274" customWidth="1"/>
    <col min="7685" max="7686" width="19.140625" style="274" customWidth="1"/>
    <col min="7687" max="7687" width="11.7109375" style="274" customWidth="1"/>
    <col min="7688" max="7688" width="14.85546875" style="274" customWidth="1"/>
    <col min="7689" max="7689" width="14.28515625" style="274" customWidth="1"/>
    <col min="7690" max="7690" width="10" style="274" customWidth="1"/>
    <col min="7691" max="7692" width="17.7109375" style="274" customWidth="1"/>
    <col min="7693" max="7693" width="10.28515625" style="274" customWidth="1"/>
    <col min="7694" max="7936" width="11.42578125" style="274"/>
    <col min="7937" max="7937" width="25.5703125" style="274" customWidth="1"/>
    <col min="7938" max="7938" width="20.7109375" style="274" customWidth="1"/>
    <col min="7939" max="7939" width="19.7109375" style="274" customWidth="1"/>
    <col min="7940" max="7940" width="15" style="274" customWidth="1"/>
    <col min="7941" max="7942" width="19.140625" style="274" customWidth="1"/>
    <col min="7943" max="7943" width="11.7109375" style="274" customWidth="1"/>
    <col min="7944" max="7944" width="14.85546875" style="274" customWidth="1"/>
    <col min="7945" max="7945" width="14.28515625" style="274" customWidth="1"/>
    <col min="7946" max="7946" width="10" style="274" customWidth="1"/>
    <col min="7947" max="7948" width="17.7109375" style="274" customWidth="1"/>
    <col min="7949" max="7949" width="10.28515625" style="274" customWidth="1"/>
    <col min="7950" max="8192" width="11.42578125" style="274"/>
    <col min="8193" max="8193" width="25.5703125" style="274" customWidth="1"/>
    <col min="8194" max="8194" width="20.7109375" style="274" customWidth="1"/>
    <col min="8195" max="8195" width="19.7109375" style="274" customWidth="1"/>
    <col min="8196" max="8196" width="15" style="274" customWidth="1"/>
    <col min="8197" max="8198" width="19.140625" style="274" customWidth="1"/>
    <col min="8199" max="8199" width="11.7109375" style="274" customWidth="1"/>
    <col min="8200" max="8200" width="14.85546875" style="274" customWidth="1"/>
    <col min="8201" max="8201" width="14.28515625" style="274" customWidth="1"/>
    <col min="8202" max="8202" width="10" style="274" customWidth="1"/>
    <col min="8203" max="8204" width="17.7109375" style="274" customWidth="1"/>
    <col min="8205" max="8205" width="10.28515625" style="274" customWidth="1"/>
    <col min="8206" max="8448" width="11.42578125" style="274"/>
    <col min="8449" max="8449" width="25.5703125" style="274" customWidth="1"/>
    <col min="8450" max="8450" width="20.7109375" style="274" customWidth="1"/>
    <col min="8451" max="8451" width="19.7109375" style="274" customWidth="1"/>
    <col min="8452" max="8452" width="15" style="274" customWidth="1"/>
    <col min="8453" max="8454" width="19.140625" style="274" customWidth="1"/>
    <col min="8455" max="8455" width="11.7109375" style="274" customWidth="1"/>
    <col min="8456" max="8456" width="14.85546875" style="274" customWidth="1"/>
    <col min="8457" max="8457" width="14.28515625" style="274" customWidth="1"/>
    <col min="8458" max="8458" width="10" style="274" customWidth="1"/>
    <col min="8459" max="8460" width="17.7109375" style="274" customWidth="1"/>
    <col min="8461" max="8461" width="10.28515625" style="274" customWidth="1"/>
    <col min="8462" max="8704" width="11.42578125" style="274"/>
    <col min="8705" max="8705" width="25.5703125" style="274" customWidth="1"/>
    <col min="8706" max="8706" width="20.7109375" style="274" customWidth="1"/>
    <col min="8707" max="8707" width="19.7109375" style="274" customWidth="1"/>
    <col min="8708" max="8708" width="15" style="274" customWidth="1"/>
    <col min="8709" max="8710" width="19.140625" style="274" customWidth="1"/>
    <col min="8711" max="8711" width="11.7109375" style="274" customWidth="1"/>
    <col min="8712" max="8712" width="14.85546875" style="274" customWidth="1"/>
    <col min="8713" max="8713" width="14.28515625" style="274" customWidth="1"/>
    <col min="8714" max="8714" width="10" style="274" customWidth="1"/>
    <col min="8715" max="8716" width="17.7109375" style="274" customWidth="1"/>
    <col min="8717" max="8717" width="10.28515625" style="274" customWidth="1"/>
    <col min="8718" max="8960" width="11.42578125" style="274"/>
    <col min="8961" max="8961" width="25.5703125" style="274" customWidth="1"/>
    <col min="8962" max="8962" width="20.7109375" style="274" customWidth="1"/>
    <col min="8963" max="8963" width="19.7109375" style="274" customWidth="1"/>
    <col min="8964" max="8964" width="15" style="274" customWidth="1"/>
    <col min="8965" max="8966" width="19.140625" style="274" customWidth="1"/>
    <col min="8967" max="8967" width="11.7109375" style="274" customWidth="1"/>
    <col min="8968" max="8968" width="14.85546875" style="274" customWidth="1"/>
    <col min="8969" max="8969" width="14.28515625" style="274" customWidth="1"/>
    <col min="8970" max="8970" width="10" style="274" customWidth="1"/>
    <col min="8971" max="8972" width="17.7109375" style="274" customWidth="1"/>
    <col min="8973" max="8973" width="10.28515625" style="274" customWidth="1"/>
    <col min="8974" max="9216" width="11.42578125" style="274"/>
    <col min="9217" max="9217" width="25.5703125" style="274" customWidth="1"/>
    <col min="9218" max="9218" width="20.7109375" style="274" customWidth="1"/>
    <col min="9219" max="9219" width="19.7109375" style="274" customWidth="1"/>
    <col min="9220" max="9220" width="15" style="274" customWidth="1"/>
    <col min="9221" max="9222" width="19.140625" style="274" customWidth="1"/>
    <col min="9223" max="9223" width="11.7109375" style="274" customWidth="1"/>
    <col min="9224" max="9224" width="14.85546875" style="274" customWidth="1"/>
    <col min="9225" max="9225" width="14.28515625" style="274" customWidth="1"/>
    <col min="9226" max="9226" width="10" style="274" customWidth="1"/>
    <col min="9227" max="9228" width="17.7109375" style="274" customWidth="1"/>
    <col min="9229" max="9229" width="10.28515625" style="274" customWidth="1"/>
    <col min="9230" max="9472" width="11.42578125" style="274"/>
    <col min="9473" max="9473" width="25.5703125" style="274" customWidth="1"/>
    <col min="9474" max="9474" width="20.7109375" style="274" customWidth="1"/>
    <col min="9475" max="9475" width="19.7109375" style="274" customWidth="1"/>
    <col min="9476" max="9476" width="15" style="274" customWidth="1"/>
    <col min="9477" max="9478" width="19.140625" style="274" customWidth="1"/>
    <col min="9479" max="9479" width="11.7109375" style="274" customWidth="1"/>
    <col min="9480" max="9480" width="14.85546875" style="274" customWidth="1"/>
    <col min="9481" max="9481" width="14.28515625" style="274" customWidth="1"/>
    <col min="9482" max="9482" width="10" style="274" customWidth="1"/>
    <col min="9483" max="9484" width="17.7109375" style="274" customWidth="1"/>
    <col min="9485" max="9485" width="10.28515625" style="274" customWidth="1"/>
    <col min="9486" max="9728" width="11.42578125" style="274"/>
    <col min="9729" max="9729" width="25.5703125" style="274" customWidth="1"/>
    <col min="9730" max="9730" width="20.7109375" style="274" customWidth="1"/>
    <col min="9731" max="9731" width="19.7109375" style="274" customWidth="1"/>
    <col min="9732" max="9732" width="15" style="274" customWidth="1"/>
    <col min="9733" max="9734" width="19.140625" style="274" customWidth="1"/>
    <col min="9735" max="9735" width="11.7109375" style="274" customWidth="1"/>
    <col min="9736" max="9736" width="14.85546875" style="274" customWidth="1"/>
    <col min="9737" max="9737" width="14.28515625" style="274" customWidth="1"/>
    <col min="9738" max="9738" width="10" style="274" customWidth="1"/>
    <col min="9739" max="9740" width="17.7109375" style="274" customWidth="1"/>
    <col min="9741" max="9741" width="10.28515625" style="274" customWidth="1"/>
    <col min="9742" max="9984" width="11.42578125" style="274"/>
    <col min="9985" max="9985" width="25.5703125" style="274" customWidth="1"/>
    <col min="9986" max="9986" width="20.7109375" style="274" customWidth="1"/>
    <col min="9987" max="9987" width="19.7109375" style="274" customWidth="1"/>
    <col min="9988" max="9988" width="15" style="274" customWidth="1"/>
    <col min="9989" max="9990" width="19.140625" style="274" customWidth="1"/>
    <col min="9991" max="9991" width="11.7109375" style="274" customWidth="1"/>
    <col min="9992" max="9992" width="14.85546875" style="274" customWidth="1"/>
    <col min="9993" max="9993" width="14.28515625" style="274" customWidth="1"/>
    <col min="9994" max="9994" width="10" style="274" customWidth="1"/>
    <col min="9995" max="9996" width="17.7109375" style="274" customWidth="1"/>
    <col min="9997" max="9997" width="10.28515625" style="274" customWidth="1"/>
    <col min="9998" max="10240" width="11.42578125" style="274"/>
    <col min="10241" max="10241" width="25.5703125" style="274" customWidth="1"/>
    <col min="10242" max="10242" width="20.7109375" style="274" customWidth="1"/>
    <col min="10243" max="10243" width="19.7109375" style="274" customWidth="1"/>
    <col min="10244" max="10244" width="15" style="274" customWidth="1"/>
    <col min="10245" max="10246" width="19.140625" style="274" customWidth="1"/>
    <col min="10247" max="10247" width="11.7109375" style="274" customWidth="1"/>
    <col min="10248" max="10248" width="14.85546875" style="274" customWidth="1"/>
    <col min="10249" max="10249" width="14.28515625" style="274" customWidth="1"/>
    <col min="10250" max="10250" width="10" style="274" customWidth="1"/>
    <col min="10251" max="10252" width="17.7109375" style="274" customWidth="1"/>
    <col min="10253" max="10253" width="10.28515625" style="274" customWidth="1"/>
    <col min="10254" max="10496" width="11.42578125" style="274"/>
    <col min="10497" max="10497" width="25.5703125" style="274" customWidth="1"/>
    <col min="10498" max="10498" width="20.7109375" style="274" customWidth="1"/>
    <col min="10499" max="10499" width="19.7109375" style="274" customWidth="1"/>
    <col min="10500" max="10500" width="15" style="274" customWidth="1"/>
    <col min="10501" max="10502" width="19.140625" style="274" customWidth="1"/>
    <col min="10503" max="10503" width="11.7109375" style="274" customWidth="1"/>
    <col min="10504" max="10504" width="14.85546875" style="274" customWidth="1"/>
    <col min="10505" max="10505" width="14.28515625" style="274" customWidth="1"/>
    <col min="10506" max="10506" width="10" style="274" customWidth="1"/>
    <col min="10507" max="10508" width="17.7109375" style="274" customWidth="1"/>
    <col min="10509" max="10509" width="10.28515625" style="274" customWidth="1"/>
    <col min="10510" max="10752" width="11.42578125" style="274"/>
    <col min="10753" max="10753" width="25.5703125" style="274" customWidth="1"/>
    <col min="10754" max="10754" width="20.7109375" style="274" customWidth="1"/>
    <col min="10755" max="10755" width="19.7109375" style="274" customWidth="1"/>
    <col min="10756" max="10756" width="15" style="274" customWidth="1"/>
    <col min="10757" max="10758" width="19.140625" style="274" customWidth="1"/>
    <col min="10759" max="10759" width="11.7109375" style="274" customWidth="1"/>
    <col min="10760" max="10760" width="14.85546875" style="274" customWidth="1"/>
    <col min="10761" max="10761" width="14.28515625" style="274" customWidth="1"/>
    <col min="10762" max="10762" width="10" style="274" customWidth="1"/>
    <col min="10763" max="10764" width="17.7109375" style="274" customWidth="1"/>
    <col min="10765" max="10765" width="10.28515625" style="274" customWidth="1"/>
    <col min="10766" max="11008" width="11.42578125" style="274"/>
    <col min="11009" max="11009" width="25.5703125" style="274" customWidth="1"/>
    <col min="11010" max="11010" width="20.7109375" style="274" customWidth="1"/>
    <col min="11011" max="11011" width="19.7109375" style="274" customWidth="1"/>
    <col min="11012" max="11012" width="15" style="274" customWidth="1"/>
    <col min="11013" max="11014" width="19.140625" style="274" customWidth="1"/>
    <col min="11015" max="11015" width="11.7109375" style="274" customWidth="1"/>
    <col min="11016" max="11016" width="14.85546875" style="274" customWidth="1"/>
    <col min="11017" max="11017" width="14.28515625" style="274" customWidth="1"/>
    <col min="11018" max="11018" width="10" style="274" customWidth="1"/>
    <col min="11019" max="11020" width="17.7109375" style="274" customWidth="1"/>
    <col min="11021" max="11021" width="10.28515625" style="274" customWidth="1"/>
    <col min="11022" max="11264" width="11.42578125" style="274"/>
    <col min="11265" max="11265" width="25.5703125" style="274" customWidth="1"/>
    <col min="11266" max="11266" width="20.7109375" style="274" customWidth="1"/>
    <col min="11267" max="11267" width="19.7109375" style="274" customWidth="1"/>
    <col min="11268" max="11268" width="15" style="274" customWidth="1"/>
    <col min="11269" max="11270" width="19.140625" style="274" customWidth="1"/>
    <col min="11271" max="11271" width="11.7109375" style="274" customWidth="1"/>
    <col min="11272" max="11272" width="14.85546875" style="274" customWidth="1"/>
    <col min="11273" max="11273" width="14.28515625" style="274" customWidth="1"/>
    <col min="11274" max="11274" width="10" style="274" customWidth="1"/>
    <col min="11275" max="11276" width="17.7109375" style="274" customWidth="1"/>
    <col min="11277" max="11277" width="10.28515625" style="274" customWidth="1"/>
    <col min="11278" max="11520" width="11.42578125" style="274"/>
    <col min="11521" max="11521" width="25.5703125" style="274" customWidth="1"/>
    <col min="11522" max="11522" width="20.7109375" style="274" customWidth="1"/>
    <col min="11523" max="11523" width="19.7109375" style="274" customWidth="1"/>
    <col min="11524" max="11524" width="15" style="274" customWidth="1"/>
    <col min="11525" max="11526" width="19.140625" style="274" customWidth="1"/>
    <col min="11527" max="11527" width="11.7109375" style="274" customWidth="1"/>
    <col min="11528" max="11528" width="14.85546875" style="274" customWidth="1"/>
    <col min="11529" max="11529" width="14.28515625" style="274" customWidth="1"/>
    <col min="11530" max="11530" width="10" style="274" customWidth="1"/>
    <col min="11531" max="11532" width="17.7109375" style="274" customWidth="1"/>
    <col min="11533" max="11533" width="10.28515625" style="274" customWidth="1"/>
    <col min="11534" max="11776" width="11.42578125" style="274"/>
    <col min="11777" max="11777" width="25.5703125" style="274" customWidth="1"/>
    <col min="11778" max="11778" width="20.7109375" style="274" customWidth="1"/>
    <col min="11779" max="11779" width="19.7109375" style="274" customWidth="1"/>
    <col min="11780" max="11780" width="15" style="274" customWidth="1"/>
    <col min="11781" max="11782" width="19.140625" style="274" customWidth="1"/>
    <col min="11783" max="11783" width="11.7109375" style="274" customWidth="1"/>
    <col min="11784" max="11784" width="14.85546875" style="274" customWidth="1"/>
    <col min="11785" max="11785" width="14.28515625" style="274" customWidth="1"/>
    <col min="11786" max="11786" width="10" style="274" customWidth="1"/>
    <col min="11787" max="11788" width="17.7109375" style="274" customWidth="1"/>
    <col min="11789" max="11789" width="10.28515625" style="274" customWidth="1"/>
    <col min="11790" max="12032" width="11.42578125" style="274"/>
    <col min="12033" max="12033" width="25.5703125" style="274" customWidth="1"/>
    <col min="12034" max="12034" width="20.7109375" style="274" customWidth="1"/>
    <col min="12035" max="12035" width="19.7109375" style="274" customWidth="1"/>
    <col min="12036" max="12036" width="15" style="274" customWidth="1"/>
    <col min="12037" max="12038" width="19.140625" style="274" customWidth="1"/>
    <col min="12039" max="12039" width="11.7109375" style="274" customWidth="1"/>
    <col min="12040" max="12040" width="14.85546875" style="274" customWidth="1"/>
    <col min="12041" max="12041" width="14.28515625" style="274" customWidth="1"/>
    <col min="12042" max="12042" width="10" style="274" customWidth="1"/>
    <col min="12043" max="12044" width="17.7109375" style="274" customWidth="1"/>
    <col min="12045" max="12045" width="10.28515625" style="274" customWidth="1"/>
    <col min="12046" max="12288" width="11.42578125" style="274"/>
    <col min="12289" max="12289" width="25.5703125" style="274" customWidth="1"/>
    <col min="12290" max="12290" width="20.7109375" style="274" customWidth="1"/>
    <col min="12291" max="12291" width="19.7109375" style="274" customWidth="1"/>
    <col min="12292" max="12292" width="15" style="274" customWidth="1"/>
    <col min="12293" max="12294" width="19.140625" style="274" customWidth="1"/>
    <col min="12295" max="12295" width="11.7109375" style="274" customWidth="1"/>
    <col min="12296" max="12296" width="14.85546875" style="274" customWidth="1"/>
    <col min="12297" max="12297" width="14.28515625" style="274" customWidth="1"/>
    <col min="12298" max="12298" width="10" style="274" customWidth="1"/>
    <col min="12299" max="12300" width="17.7109375" style="274" customWidth="1"/>
    <col min="12301" max="12301" width="10.28515625" style="274" customWidth="1"/>
    <col min="12302" max="12544" width="11.42578125" style="274"/>
    <col min="12545" max="12545" width="25.5703125" style="274" customWidth="1"/>
    <col min="12546" max="12546" width="20.7109375" style="274" customWidth="1"/>
    <col min="12547" max="12547" width="19.7109375" style="274" customWidth="1"/>
    <col min="12548" max="12548" width="15" style="274" customWidth="1"/>
    <col min="12549" max="12550" width="19.140625" style="274" customWidth="1"/>
    <col min="12551" max="12551" width="11.7109375" style="274" customWidth="1"/>
    <col min="12552" max="12552" width="14.85546875" style="274" customWidth="1"/>
    <col min="12553" max="12553" width="14.28515625" style="274" customWidth="1"/>
    <col min="12554" max="12554" width="10" style="274" customWidth="1"/>
    <col min="12555" max="12556" width="17.7109375" style="274" customWidth="1"/>
    <col min="12557" max="12557" width="10.28515625" style="274" customWidth="1"/>
    <col min="12558" max="12800" width="11.42578125" style="274"/>
    <col min="12801" max="12801" width="25.5703125" style="274" customWidth="1"/>
    <col min="12802" max="12802" width="20.7109375" style="274" customWidth="1"/>
    <col min="12803" max="12803" width="19.7109375" style="274" customWidth="1"/>
    <col min="12804" max="12804" width="15" style="274" customWidth="1"/>
    <col min="12805" max="12806" width="19.140625" style="274" customWidth="1"/>
    <col min="12807" max="12807" width="11.7109375" style="274" customWidth="1"/>
    <col min="12808" max="12808" width="14.85546875" style="274" customWidth="1"/>
    <col min="12809" max="12809" width="14.28515625" style="274" customWidth="1"/>
    <col min="12810" max="12810" width="10" style="274" customWidth="1"/>
    <col min="12811" max="12812" width="17.7109375" style="274" customWidth="1"/>
    <col min="12813" max="12813" width="10.28515625" style="274" customWidth="1"/>
    <col min="12814" max="13056" width="11.42578125" style="274"/>
    <col min="13057" max="13057" width="25.5703125" style="274" customWidth="1"/>
    <col min="13058" max="13058" width="20.7109375" style="274" customWidth="1"/>
    <col min="13059" max="13059" width="19.7109375" style="274" customWidth="1"/>
    <col min="13060" max="13060" width="15" style="274" customWidth="1"/>
    <col min="13061" max="13062" width="19.140625" style="274" customWidth="1"/>
    <col min="13063" max="13063" width="11.7109375" style="274" customWidth="1"/>
    <col min="13064" max="13064" width="14.85546875" style="274" customWidth="1"/>
    <col min="13065" max="13065" width="14.28515625" style="274" customWidth="1"/>
    <col min="13066" max="13066" width="10" style="274" customWidth="1"/>
    <col min="13067" max="13068" width="17.7109375" style="274" customWidth="1"/>
    <col min="13069" max="13069" width="10.28515625" style="274" customWidth="1"/>
    <col min="13070" max="13312" width="11.42578125" style="274"/>
    <col min="13313" max="13313" width="25.5703125" style="274" customWidth="1"/>
    <col min="13314" max="13314" width="20.7109375" style="274" customWidth="1"/>
    <col min="13315" max="13315" width="19.7109375" style="274" customWidth="1"/>
    <col min="13316" max="13316" width="15" style="274" customWidth="1"/>
    <col min="13317" max="13318" width="19.140625" style="274" customWidth="1"/>
    <col min="13319" max="13319" width="11.7109375" style="274" customWidth="1"/>
    <col min="13320" max="13320" width="14.85546875" style="274" customWidth="1"/>
    <col min="13321" max="13321" width="14.28515625" style="274" customWidth="1"/>
    <col min="13322" max="13322" width="10" style="274" customWidth="1"/>
    <col min="13323" max="13324" width="17.7109375" style="274" customWidth="1"/>
    <col min="13325" max="13325" width="10.28515625" style="274" customWidth="1"/>
    <col min="13326" max="13568" width="11.42578125" style="274"/>
    <col min="13569" max="13569" width="25.5703125" style="274" customWidth="1"/>
    <col min="13570" max="13570" width="20.7109375" style="274" customWidth="1"/>
    <col min="13571" max="13571" width="19.7109375" style="274" customWidth="1"/>
    <col min="13572" max="13572" width="15" style="274" customWidth="1"/>
    <col min="13573" max="13574" width="19.140625" style="274" customWidth="1"/>
    <col min="13575" max="13575" width="11.7109375" style="274" customWidth="1"/>
    <col min="13576" max="13576" width="14.85546875" style="274" customWidth="1"/>
    <col min="13577" max="13577" width="14.28515625" style="274" customWidth="1"/>
    <col min="13578" max="13578" width="10" style="274" customWidth="1"/>
    <col min="13579" max="13580" width="17.7109375" style="274" customWidth="1"/>
    <col min="13581" max="13581" width="10.28515625" style="274" customWidth="1"/>
    <col min="13582" max="13824" width="11.42578125" style="274"/>
    <col min="13825" max="13825" width="25.5703125" style="274" customWidth="1"/>
    <col min="13826" max="13826" width="20.7109375" style="274" customWidth="1"/>
    <col min="13827" max="13827" width="19.7109375" style="274" customWidth="1"/>
    <col min="13828" max="13828" width="15" style="274" customWidth="1"/>
    <col min="13829" max="13830" width="19.140625" style="274" customWidth="1"/>
    <col min="13831" max="13831" width="11.7109375" style="274" customWidth="1"/>
    <col min="13832" max="13832" width="14.85546875" style="274" customWidth="1"/>
    <col min="13833" max="13833" width="14.28515625" style="274" customWidth="1"/>
    <col min="13834" max="13834" width="10" style="274" customWidth="1"/>
    <col min="13835" max="13836" width="17.7109375" style="274" customWidth="1"/>
    <col min="13837" max="13837" width="10.28515625" style="274" customWidth="1"/>
    <col min="13838" max="14080" width="11.42578125" style="274"/>
    <col min="14081" max="14081" width="25.5703125" style="274" customWidth="1"/>
    <col min="14082" max="14082" width="20.7109375" style="274" customWidth="1"/>
    <col min="14083" max="14083" width="19.7109375" style="274" customWidth="1"/>
    <col min="14084" max="14084" width="15" style="274" customWidth="1"/>
    <col min="14085" max="14086" width="19.140625" style="274" customWidth="1"/>
    <col min="14087" max="14087" width="11.7109375" style="274" customWidth="1"/>
    <col min="14088" max="14088" width="14.85546875" style="274" customWidth="1"/>
    <col min="14089" max="14089" width="14.28515625" style="274" customWidth="1"/>
    <col min="14090" max="14090" width="10" style="274" customWidth="1"/>
    <col min="14091" max="14092" width="17.7109375" style="274" customWidth="1"/>
    <col min="14093" max="14093" width="10.28515625" style="274" customWidth="1"/>
    <col min="14094" max="14336" width="11.42578125" style="274"/>
    <col min="14337" max="14337" width="25.5703125" style="274" customWidth="1"/>
    <col min="14338" max="14338" width="20.7109375" style="274" customWidth="1"/>
    <col min="14339" max="14339" width="19.7109375" style="274" customWidth="1"/>
    <col min="14340" max="14340" width="15" style="274" customWidth="1"/>
    <col min="14341" max="14342" width="19.140625" style="274" customWidth="1"/>
    <col min="14343" max="14343" width="11.7109375" style="274" customWidth="1"/>
    <col min="14344" max="14344" width="14.85546875" style="274" customWidth="1"/>
    <col min="14345" max="14345" width="14.28515625" style="274" customWidth="1"/>
    <col min="14346" max="14346" width="10" style="274" customWidth="1"/>
    <col min="14347" max="14348" width="17.7109375" style="274" customWidth="1"/>
    <col min="14349" max="14349" width="10.28515625" style="274" customWidth="1"/>
    <col min="14350" max="14592" width="11.42578125" style="274"/>
    <col min="14593" max="14593" width="25.5703125" style="274" customWidth="1"/>
    <col min="14594" max="14594" width="20.7109375" style="274" customWidth="1"/>
    <col min="14595" max="14595" width="19.7109375" style="274" customWidth="1"/>
    <col min="14596" max="14596" width="15" style="274" customWidth="1"/>
    <col min="14597" max="14598" width="19.140625" style="274" customWidth="1"/>
    <col min="14599" max="14599" width="11.7109375" style="274" customWidth="1"/>
    <col min="14600" max="14600" width="14.85546875" style="274" customWidth="1"/>
    <col min="14601" max="14601" width="14.28515625" style="274" customWidth="1"/>
    <col min="14602" max="14602" width="10" style="274" customWidth="1"/>
    <col min="14603" max="14604" width="17.7109375" style="274" customWidth="1"/>
    <col min="14605" max="14605" width="10.28515625" style="274" customWidth="1"/>
    <col min="14606" max="14848" width="11.42578125" style="274"/>
    <col min="14849" max="14849" width="25.5703125" style="274" customWidth="1"/>
    <col min="14850" max="14850" width="20.7109375" style="274" customWidth="1"/>
    <col min="14851" max="14851" width="19.7109375" style="274" customWidth="1"/>
    <col min="14852" max="14852" width="15" style="274" customWidth="1"/>
    <col min="14853" max="14854" width="19.140625" style="274" customWidth="1"/>
    <col min="14855" max="14855" width="11.7109375" style="274" customWidth="1"/>
    <col min="14856" max="14856" width="14.85546875" style="274" customWidth="1"/>
    <col min="14857" max="14857" width="14.28515625" style="274" customWidth="1"/>
    <col min="14858" max="14858" width="10" style="274" customWidth="1"/>
    <col min="14859" max="14860" width="17.7109375" style="274" customWidth="1"/>
    <col min="14861" max="14861" width="10.28515625" style="274" customWidth="1"/>
    <col min="14862" max="15104" width="11.42578125" style="274"/>
    <col min="15105" max="15105" width="25.5703125" style="274" customWidth="1"/>
    <col min="15106" max="15106" width="20.7109375" style="274" customWidth="1"/>
    <col min="15107" max="15107" width="19.7109375" style="274" customWidth="1"/>
    <col min="15108" max="15108" width="15" style="274" customWidth="1"/>
    <col min="15109" max="15110" width="19.140625" style="274" customWidth="1"/>
    <col min="15111" max="15111" width="11.7109375" style="274" customWidth="1"/>
    <col min="15112" max="15112" width="14.85546875" style="274" customWidth="1"/>
    <col min="15113" max="15113" width="14.28515625" style="274" customWidth="1"/>
    <col min="15114" max="15114" width="10" style="274" customWidth="1"/>
    <col min="15115" max="15116" width="17.7109375" style="274" customWidth="1"/>
    <col min="15117" max="15117" width="10.28515625" style="274" customWidth="1"/>
    <col min="15118" max="15360" width="11.42578125" style="274"/>
    <col min="15361" max="15361" width="25.5703125" style="274" customWidth="1"/>
    <col min="15362" max="15362" width="20.7109375" style="274" customWidth="1"/>
    <col min="15363" max="15363" width="19.7109375" style="274" customWidth="1"/>
    <col min="15364" max="15364" width="15" style="274" customWidth="1"/>
    <col min="15365" max="15366" width="19.140625" style="274" customWidth="1"/>
    <col min="15367" max="15367" width="11.7109375" style="274" customWidth="1"/>
    <col min="15368" max="15368" width="14.85546875" style="274" customWidth="1"/>
    <col min="15369" max="15369" width="14.28515625" style="274" customWidth="1"/>
    <col min="15370" max="15370" width="10" style="274" customWidth="1"/>
    <col min="15371" max="15372" width="17.7109375" style="274" customWidth="1"/>
    <col min="15373" max="15373" width="10.28515625" style="274" customWidth="1"/>
    <col min="15374" max="15616" width="11.42578125" style="274"/>
    <col min="15617" max="15617" width="25.5703125" style="274" customWidth="1"/>
    <col min="15618" max="15618" width="20.7109375" style="274" customWidth="1"/>
    <col min="15619" max="15619" width="19.7109375" style="274" customWidth="1"/>
    <col min="15620" max="15620" width="15" style="274" customWidth="1"/>
    <col min="15621" max="15622" width="19.140625" style="274" customWidth="1"/>
    <col min="15623" max="15623" width="11.7109375" style="274" customWidth="1"/>
    <col min="15624" max="15624" width="14.85546875" style="274" customWidth="1"/>
    <col min="15625" max="15625" width="14.28515625" style="274" customWidth="1"/>
    <col min="15626" max="15626" width="10" style="274" customWidth="1"/>
    <col min="15627" max="15628" width="17.7109375" style="274" customWidth="1"/>
    <col min="15629" max="15629" width="10.28515625" style="274" customWidth="1"/>
    <col min="15630" max="15872" width="11.42578125" style="274"/>
    <col min="15873" max="15873" width="25.5703125" style="274" customWidth="1"/>
    <col min="15874" max="15874" width="20.7109375" style="274" customWidth="1"/>
    <col min="15875" max="15875" width="19.7109375" style="274" customWidth="1"/>
    <col min="15876" max="15876" width="15" style="274" customWidth="1"/>
    <col min="15877" max="15878" width="19.140625" style="274" customWidth="1"/>
    <col min="15879" max="15879" width="11.7109375" style="274" customWidth="1"/>
    <col min="15880" max="15880" width="14.85546875" style="274" customWidth="1"/>
    <col min="15881" max="15881" width="14.28515625" style="274" customWidth="1"/>
    <col min="15882" max="15882" width="10" style="274" customWidth="1"/>
    <col min="15883" max="15884" width="17.7109375" style="274" customWidth="1"/>
    <col min="15885" max="15885" width="10.28515625" style="274" customWidth="1"/>
    <col min="15886" max="16128" width="11.42578125" style="274"/>
    <col min="16129" max="16129" width="25.5703125" style="274" customWidth="1"/>
    <col min="16130" max="16130" width="20.7109375" style="274" customWidth="1"/>
    <col min="16131" max="16131" width="19.7109375" style="274" customWidth="1"/>
    <col min="16132" max="16132" width="15" style="274" customWidth="1"/>
    <col min="16133" max="16134" width="19.140625" style="274" customWidth="1"/>
    <col min="16135" max="16135" width="11.7109375" style="274" customWidth="1"/>
    <col min="16136" max="16136" width="14.85546875" style="274" customWidth="1"/>
    <col min="16137" max="16137" width="14.28515625" style="274" customWidth="1"/>
    <col min="16138" max="16138" width="10" style="274" customWidth="1"/>
    <col min="16139" max="16140" width="17.7109375" style="274" customWidth="1"/>
    <col min="16141" max="16141" width="10.28515625" style="274" customWidth="1"/>
    <col min="16142" max="16384" width="11.42578125" style="274"/>
  </cols>
  <sheetData>
    <row r="1" spans="1:13" ht="42" customHeight="1" x14ac:dyDescent="0.2">
      <c r="A1" s="643"/>
      <c r="B1" s="644"/>
      <c r="C1" s="644"/>
      <c r="D1" s="644"/>
      <c r="E1" s="644"/>
      <c r="F1" s="644"/>
      <c r="G1" s="644"/>
      <c r="H1" s="644"/>
      <c r="I1" s="644"/>
      <c r="J1" s="644"/>
      <c r="K1" s="644"/>
      <c r="L1" s="644"/>
      <c r="M1" s="645"/>
    </row>
    <row r="2" spans="1:13" x14ac:dyDescent="0.2">
      <c r="A2" s="646"/>
      <c r="B2" s="647"/>
      <c r="C2" s="647"/>
      <c r="D2" s="647"/>
      <c r="E2" s="647"/>
      <c r="F2" s="647"/>
      <c r="G2" s="647"/>
      <c r="H2" s="647"/>
      <c r="I2" s="647"/>
      <c r="J2" s="647"/>
      <c r="K2" s="647"/>
      <c r="L2" s="647"/>
      <c r="M2" s="648"/>
    </row>
    <row r="3" spans="1:13" ht="13.5" thickBot="1" x14ac:dyDescent="0.25">
      <c r="A3" s="649"/>
      <c r="B3" s="650"/>
      <c r="C3" s="650"/>
      <c r="D3" s="650"/>
      <c r="E3" s="650"/>
      <c r="F3" s="650"/>
      <c r="G3" s="650"/>
      <c r="H3" s="650"/>
      <c r="I3" s="650"/>
      <c r="J3" s="650"/>
      <c r="K3" s="650"/>
      <c r="L3" s="650"/>
      <c r="M3" s="651"/>
    </row>
    <row r="4" spans="1:13" ht="12.75" customHeight="1" x14ac:dyDescent="0.2">
      <c r="A4" s="652"/>
      <c r="B4" s="652"/>
      <c r="C4" s="652"/>
      <c r="D4" s="652"/>
      <c r="E4" s="652"/>
      <c r="F4" s="652"/>
      <c r="G4" s="652"/>
      <c r="H4" s="652"/>
      <c r="I4" s="652"/>
      <c r="J4" s="652"/>
      <c r="K4" s="652"/>
      <c r="L4" s="652"/>
      <c r="M4" s="652"/>
    </row>
    <row r="5" spans="1:13" x14ac:dyDescent="0.2">
      <c r="A5" s="626" t="s">
        <v>244</v>
      </c>
      <c r="B5" s="626"/>
      <c r="C5" s="626"/>
      <c r="D5" s="626"/>
      <c r="E5" s="626"/>
      <c r="F5" s="626"/>
      <c r="G5" s="626"/>
      <c r="H5" s="626"/>
      <c r="I5" s="626"/>
      <c r="J5" s="626"/>
      <c r="K5" s="626"/>
      <c r="L5" s="626"/>
      <c r="M5" s="626"/>
    </row>
    <row r="6" spans="1:13" ht="13.5" thickBot="1" x14ac:dyDescent="0.25">
      <c r="A6" s="653"/>
      <c r="B6" s="654"/>
      <c r="C6" s="654"/>
      <c r="D6" s="654"/>
      <c r="E6" s="654"/>
      <c r="F6" s="654"/>
      <c r="G6" s="654"/>
      <c r="H6" s="654"/>
      <c r="I6" s="654"/>
      <c r="J6" s="654"/>
      <c r="K6" s="654"/>
      <c r="L6" s="654"/>
      <c r="M6" s="654"/>
    </row>
    <row r="7" spans="1:13" ht="25.5" customHeight="1" x14ac:dyDescent="0.2">
      <c r="A7" s="568" t="s">
        <v>1</v>
      </c>
      <c r="B7" s="570" t="s">
        <v>2</v>
      </c>
      <c r="C7" s="570" t="s">
        <v>3</v>
      </c>
      <c r="D7" s="570" t="s">
        <v>4</v>
      </c>
      <c r="E7" s="572" t="s">
        <v>5</v>
      </c>
      <c r="F7" s="572" t="s">
        <v>6</v>
      </c>
      <c r="G7" s="574" t="s">
        <v>7</v>
      </c>
      <c r="H7" s="575"/>
      <c r="I7" s="572" t="s">
        <v>8</v>
      </c>
      <c r="J7" s="572" t="s">
        <v>9</v>
      </c>
      <c r="K7" s="576" t="s">
        <v>10</v>
      </c>
      <c r="L7" s="578" t="s">
        <v>11</v>
      </c>
      <c r="M7" s="579"/>
    </row>
    <row r="8" spans="1:13" ht="39" thickBot="1" x14ac:dyDescent="0.25">
      <c r="A8" s="569"/>
      <c r="B8" s="571"/>
      <c r="C8" s="571"/>
      <c r="D8" s="571"/>
      <c r="E8" s="573"/>
      <c r="F8" s="573"/>
      <c r="G8" s="336" t="s">
        <v>12</v>
      </c>
      <c r="H8" s="336" t="s">
        <v>13</v>
      </c>
      <c r="I8" s="573"/>
      <c r="J8" s="573"/>
      <c r="K8" s="577"/>
      <c r="L8" s="580"/>
      <c r="M8" s="581"/>
    </row>
    <row r="9" spans="1:13" ht="273.75" customHeight="1" x14ac:dyDescent="0.2">
      <c r="A9" s="337" t="s">
        <v>842</v>
      </c>
      <c r="B9" s="337" t="s">
        <v>843</v>
      </c>
      <c r="C9" s="337" t="s">
        <v>844</v>
      </c>
      <c r="D9" s="337" t="s">
        <v>845</v>
      </c>
      <c r="E9" s="337" t="s">
        <v>846</v>
      </c>
      <c r="F9" s="337" t="s">
        <v>847</v>
      </c>
      <c r="G9" s="338" t="s">
        <v>97</v>
      </c>
      <c r="H9" s="337" t="s">
        <v>98</v>
      </c>
      <c r="I9" s="337" t="s">
        <v>848</v>
      </c>
      <c r="J9" s="339">
        <v>1</v>
      </c>
      <c r="K9" s="337" t="s">
        <v>849</v>
      </c>
      <c r="L9" s="641" t="s">
        <v>954</v>
      </c>
      <c r="M9" s="642"/>
    </row>
    <row r="10" spans="1:13" s="284" customFormat="1" ht="348" customHeight="1" x14ac:dyDescent="0.2">
      <c r="A10" s="340" t="s">
        <v>850</v>
      </c>
      <c r="B10" s="340" t="s">
        <v>851</v>
      </c>
      <c r="C10" s="340" t="s">
        <v>852</v>
      </c>
      <c r="D10" s="340" t="s">
        <v>845</v>
      </c>
      <c r="E10" s="340" t="s">
        <v>853</v>
      </c>
      <c r="F10" s="337" t="s">
        <v>854</v>
      </c>
      <c r="G10" s="340" t="s">
        <v>97</v>
      </c>
      <c r="H10" s="340" t="s">
        <v>98</v>
      </c>
      <c r="I10" s="337" t="s">
        <v>848</v>
      </c>
      <c r="J10" s="312">
        <v>1</v>
      </c>
      <c r="K10" s="341" t="s">
        <v>855</v>
      </c>
      <c r="L10" s="639" t="s">
        <v>954</v>
      </c>
      <c r="M10" s="640"/>
    </row>
    <row r="11" spans="1:13" s="284" customFormat="1" ht="222" customHeight="1" x14ac:dyDescent="0.2">
      <c r="A11" s="340" t="s">
        <v>856</v>
      </c>
      <c r="B11" s="340" t="s">
        <v>857</v>
      </c>
      <c r="C11" s="342" t="s">
        <v>858</v>
      </c>
      <c r="D11" s="340" t="s">
        <v>845</v>
      </c>
      <c r="E11" s="343" t="s">
        <v>859</v>
      </c>
      <c r="F11" s="340" t="s">
        <v>860</v>
      </c>
      <c r="G11" s="340" t="s">
        <v>97</v>
      </c>
      <c r="H11" s="340" t="s">
        <v>98</v>
      </c>
      <c r="I11" s="337" t="s">
        <v>848</v>
      </c>
      <c r="J11" s="339">
        <v>1</v>
      </c>
      <c r="K11" s="341" t="s">
        <v>861</v>
      </c>
      <c r="L11" s="601" t="s">
        <v>954</v>
      </c>
      <c r="M11" s="602"/>
    </row>
    <row r="12" spans="1:13" s="284" customFormat="1" ht="405.75" customHeight="1" x14ac:dyDescent="0.2">
      <c r="A12" s="340" t="s">
        <v>862</v>
      </c>
      <c r="B12" s="340" t="s">
        <v>863</v>
      </c>
      <c r="C12" s="340" t="s">
        <v>864</v>
      </c>
      <c r="D12" s="340" t="s">
        <v>845</v>
      </c>
      <c r="E12" s="340" t="s">
        <v>865</v>
      </c>
      <c r="F12" s="340" t="s">
        <v>866</v>
      </c>
      <c r="G12" s="340" t="s">
        <v>97</v>
      </c>
      <c r="H12" s="340" t="s">
        <v>98</v>
      </c>
      <c r="I12" s="337" t="s">
        <v>848</v>
      </c>
      <c r="J12" s="312">
        <v>1</v>
      </c>
      <c r="K12" s="341" t="s">
        <v>867</v>
      </c>
      <c r="L12" s="601" t="s">
        <v>954</v>
      </c>
      <c r="M12" s="602"/>
    </row>
    <row r="13" spans="1:13" s="284" customFormat="1" ht="294" customHeight="1" x14ac:dyDescent="0.2">
      <c r="A13" s="340" t="s">
        <v>868</v>
      </c>
      <c r="B13" s="340" t="s">
        <v>869</v>
      </c>
      <c r="C13" s="340" t="s">
        <v>870</v>
      </c>
      <c r="D13" s="340" t="s">
        <v>845</v>
      </c>
      <c r="E13" s="340" t="s">
        <v>871</v>
      </c>
      <c r="F13" s="340" t="s">
        <v>872</v>
      </c>
      <c r="G13" s="340" t="s">
        <v>97</v>
      </c>
      <c r="H13" s="340" t="s">
        <v>98</v>
      </c>
      <c r="I13" s="337" t="s">
        <v>873</v>
      </c>
      <c r="J13" s="312">
        <v>1</v>
      </c>
      <c r="K13" s="341" t="s">
        <v>874</v>
      </c>
      <c r="L13" s="639" t="s">
        <v>954</v>
      </c>
      <c r="M13" s="640"/>
    </row>
    <row r="14" spans="1:13" ht="29.25" customHeight="1" thickBot="1" x14ac:dyDescent="0.25">
      <c r="A14" s="289" t="s">
        <v>51</v>
      </c>
      <c r="B14" s="638" t="s">
        <v>939</v>
      </c>
      <c r="C14" s="638"/>
      <c r="D14" s="290"/>
      <c r="E14" s="290"/>
      <c r="F14" s="290"/>
      <c r="G14" s="290"/>
      <c r="H14" s="289"/>
      <c r="I14" s="289"/>
      <c r="J14" s="291"/>
      <c r="K14" s="291"/>
      <c r="L14" s="291"/>
      <c r="M14" s="292"/>
    </row>
    <row r="15" spans="1:13" ht="18.75" customHeight="1" x14ac:dyDescent="0.2">
      <c r="A15" s="290"/>
      <c r="B15" s="290"/>
      <c r="C15" s="290"/>
      <c r="D15" s="290"/>
      <c r="E15" s="290"/>
      <c r="F15" s="290"/>
      <c r="G15" s="290"/>
      <c r="H15" s="293"/>
      <c r="I15" s="293"/>
      <c r="J15" s="294"/>
      <c r="K15" s="294"/>
      <c r="L15" s="294"/>
      <c r="M15" s="295"/>
    </row>
    <row r="16" spans="1:13" ht="18" customHeight="1" thickBot="1" x14ac:dyDescent="0.25">
      <c r="A16" s="289" t="s">
        <v>52</v>
      </c>
      <c r="B16" s="636" t="s">
        <v>938</v>
      </c>
      <c r="C16" s="636"/>
      <c r="D16" s="290"/>
      <c r="E16" s="290"/>
      <c r="F16" s="290"/>
      <c r="G16" s="290"/>
      <c r="H16" s="289" t="s">
        <v>53</v>
      </c>
      <c r="I16" s="290"/>
      <c r="J16" s="637" t="s">
        <v>952</v>
      </c>
      <c r="K16" s="637"/>
      <c r="L16" s="637"/>
      <c r="M16" s="296"/>
    </row>
    <row r="17" spans="1:13" ht="13.5" thickTop="1" x14ac:dyDescent="0.2">
      <c r="A17" s="290"/>
      <c r="B17" s="290"/>
      <c r="C17" s="290"/>
      <c r="D17" s="290"/>
      <c r="E17" s="290"/>
      <c r="F17" s="290"/>
      <c r="G17" s="290"/>
      <c r="I17" s="290"/>
      <c r="J17" s="290"/>
      <c r="K17" s="290"/>
      <c r="L17" s="290"/>
      <c r="M17" s="290"/>
    </row>
    <row r="18" spans="1:13" ht="21.75" customHeight="1" x14ac:dyDescent="0.2">
      <c r="A18" s="290"/>
      <c r="B18" s="290"/>
      <c r="C18" s="290"/>
      <c r="D18" s="290"/>
      <c r="E18" s="290"/>
      <c r="F18" s="290"/>
      <c r="G18" s="290"/>
      <c r="H18" s="290"/>
      <c r="I18" s="290"/>
      <c r="J18" s="290"/>
      <c r="K18" s="290"/>
      <c r="L18" s="297" t="s">
        <v>268</v>
      </c>
      <c r="M18" s="297"/>
    </row>
    <row r="19" spans="1:13" x14ac:dyDescent="0.2">
      <c r="A19" s="290"/>
      <c r="B19" s="290"/>
      <c r="C19" s="290"/>
      <c r="D19" s="290"/>
      <c r="E19" s="290"/>
      <c r="F19" s="290"/>
      <c r="G19" s="290"/>
      <c r="H19" s="290"/>
      <c r="I19" s="290"/>
      <c r="J19" s="290"/>
      <c r="K19" s="290"/>
      <c r="L19" s="297" t="s">
        <v>875</v>
      </c>
      <c r="M19" s="297"/>
    </row>
    <row r="20" spans="1:13" x14ac:dyDescent="0.2">
      <c r="A20" s="290"/>
      <c r="B20" s="290"/>
      <c r="C20" s="290"/>
      <c r="D20" s="290"/>
      <c r="E20" s="290"/>
      <c r="F20" s="290"/>
      <c r="G20" s="290"/>
      <c r="H20" s="290"/>
      <c r="I20" s="290"/>
      <c r="J20" s="290"/>
      <c r="K20" s="290"/>
      <c r="L20" s="290"/>
      <c r="M20" s="290"/>
    </row>
    <row r="21" spans="1:13" x14ac:dyDescent="0.2">
      <c r="A21" s="290"/>
      <c r="B21" s="290"/>
      <c r="C21" s="290"/>
      <c r="D21" s="290"/>
      <c r="E21" s="290"/>
      <c r="F21" s="290"/>
      <c r="G21" s="290"/>
      <c r="H21" s="290"/>
      <c r="I21" s="290"/>
      <c r="J21" s="290"/>
      <c r="K21" s="290"/>
      <c r="L21" s="290"/>
      <c r="M21" s="290"/>
    </row>
    <row r="22" spans="1:13" x14ac:dyDescent="0.2">
      <c r="A22" s="290"/>
      <c r="B22" s="290"/>
      <c r="C22" s="290"/>
      <c r="D22" s="290"/>
      <c r="E22" s="290"/>
      <c r="F22" s="290"/>
      <c r="G22" s="290"/>
      <c r="H22" s="290"/>
      <c r="I22" s="290"/>
      <c r="J22" s="290"/>
      <c r="K22" s="290"/>
      <c r="L22" s="290"/>
      <c r="M22" s="290"/>
    </row>
    <row r="23" spans="1:13" x14ac:dyDescent="0.2">
      <c r="A23" s="290"/>
      <c r="B23" s="290"/>
      <c r="C23" s="290"/>
      <c r="D23" s="290"/>
      <c r="E23" s="290"/>
      <c r="F23" s="290"/>
      <c r="G23" s="290"/>
      <c r="H23" s="290"/>
      <c r="I23" s="290"/>
      <c r="J23" s="290"/>
      <c r="K23" s="290"/>
      <c r="L23" s="290"/>
      <c r="M23" s="290"/>
    </row>
    <row r="24" spans="1:13" x14ac:dyDescent="0.2">
      <c r="A24" s="299"/>
      <c r="B24" s="299"/>
      <c r="C24" s="299"/>
      <c r="D24" s="299"/>
      <c r="E24" s="299"/>
      <c r="F24" s="299"/>
      <c r="G24" s="299"/>
      <c r="H24" s="299"/>
      <c r="I24" s="299"/>
      <c r="J24" s="299"/>
      <c r="K24" s="299"/>
      <c r="L24" s="299"/>
      <c r="M24" s="299"/>
    </row>
    <row r="25" spans="1:13" x14ac:dyDescent="0.2">
      <c r="A25" s="290"/>
      <c r="B25" s="290"/>
      <c r="C25" s="290"/>
      <c r="D25" s="290"/>
      <c r="E25" s="290"/>
      <c r="F25" s="290"/>
      <c r="G25" s="290"/>
      <c r="H25" s="290"/>
      <c r="I25" s="290"/>
      <c r="J25" s="290"/>
      <c r="K25" s="290"/>
      <c r="L25" s="290"/>
      <c r="M25" s="290"/>
    </row>
  </sheetData>
  <mergeCells count="23">
    <mergeCell ref="L9:M9"/>
    <mergeCell ref="A1:M3"/>
    <mergeCell ref="A4:M4"/>
    <mergeCell ref="A5:M5"/>
    <mergeCell ref="A6:M6"/>
    <mergeCell ref="A7:A8"/>
    <mergeCell ref="B7:B8"/>
    <mergeCell ref="C7:C8"/>
    <mergeCell ref="D7:D8"/>
    <mergeCell ref="E7:E8"/>
    <mergeCell ref="F7:F8"/>
    <mergeCell ref="G7:H7"/>
    <mergeCell ref="I7:I8"/>
    <mergeCell ref="J7:J8"/>
    <mergeCell ref="K7:K8"/>
    <mergeCell ref="L7:M8"/>
    <mergeCell ref="B16:C16"/>
    <mergeCell ref="J16:L16"/>
    <mergeCell ref="B14:C14"/>
    <mergeCell ref="L10:M10"/>
    <mergeCell ref="L11:M11"/>
    <mergeCell ref="L12:M12"/>
    <mergeCell ref="L13:M13"/>
  </mergeCells>
  <printOptions horizontalCentered="1"/>
  <pageMargins left="0.78740157480314965" right="0.78740157480314965" top="0.39370078740157483" bottom="0.39370078740157483" header="0" footer="0"/>
  <pageSetup paperSize="122" scale="64" fitToHeight="0" orientation="landscape" horizontalDpi="4294967293" vertic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GridLines="0" zoomScale="80" zoomScaleNormal="80" zoomScaleSheetLayoutView="50" workbookViewId="0">
      <pane ySplit="8" topLeftCell="A13" activePane="bottomLeft" state="frozen"/>
      <selection activeCell="C1" sqref="C1"/>
      <selection pane="bottomLeft" activeCell="C37" sqref="C37"/>
    </sheetView>
  </sheetViews>
  <sheetFormatPr baseColWidth="10" defaultRowHeight="12.75" x14ac:dyDescent="0.2"/>
  <cols>
    <col min="1" max="1" width="26.5703125" style="309" customWidth="1"/>
    <col min="2" max="2" width="20.85546875" style="309" customWidth="1"/>
    <col min="3" max="3" width="19.7109375" style="309" customWidth="1"/>
    <col min="4" max="4" width="16.28515625" style="309" customWidth="1"/>
    <col min="5" max="6" width="19.140625" style="309" customWidth="1"/>
    <col min="7" max="7" width="11.7109375" style="309" customWidth="1"/>
    <col min="8" max="8" width="14.85546875" style="309" customWidth="1"/>
    <col min="9" max="9" width="14.28515625" style="309" customWidth="1"/>
    <col min="10" max="10" width="10" style="309" customWidth="1"/>
    <col min="11" max="11" width="18" style="309" customWidth="1"/>
    <col min="12" max="12" width="17.7109375" style="309" customWidth="1"/>
    <col min="13" max="13" width="8.85546875" style="309" customWidth="1"/>
    <col min="14" max="256" width="11.42578125" style="284"/>
    <col min="257" max="257" width="37.85546875" style="284" customWidth="1"/>
    <col min="258" max="258" width="34.42578125" style="284" customWidth="1"/>
    <col min="259" max="259" width="54.7109375" style="284" customWidth="1"/>
    <col min="260" max="260" width="15" style="284" customWidth="1"/>
    <col min="261" max="261" width="50.42578125" style="284" customWidth="1"/>
    <col min="262" max="262" width="34.7109375" style="284" customWidth="1"/>
    <col min="263" max="263" width="11.7109375" style="284" customWidth="1"/>
    <col min="264" max="264" width="14.85546875" style="284" customWidth="1"/>
    <col min="265" max="265" width="14.28515625" style="284" customWidth="1"/>
    <col min="266" max="266" width="10" style="284" customWidth="1"/>
    <col min="267" max="267" width="37.7109375" style="284" customWidth="1"/>
    <col min="268" max="268" width="17.7109375" style="284" customWidth="1"/>
    <col min="269" max="269" width="10.28515625" style="284" customWidth="1"/>
    <col min="270" max="512" width="11.42578125" style="284"/>
    <col min="513" max="513" width="37.85546875" style="284" customWidth="1"/>
    <col min="514" max="514" width="34.42578125" style="284" customWidth="1"/>
    <col min="515" max="515" width="54.7109375" style="284" customWidth="1"/>
    <col min="516" max="516" width="15" style="284" customWidth="1"/>
    <col min="517" max="517" width="50.42578125" style="284" customWidth="1"/>
    <col min="518" max="518" width="34.7109375" style="284" customWidth="1"/>
    <col min="519" max="519" width="11.7109375" style="284" customWidth="1"/>
    <col min="520" max="520" width="14.85546875" style="284" customWidth="1"/>
    <col min="521" max="521" width="14.28515625" style="284" customWidth="1"/>
    <col min="522" max="522" width="10" style="284" customWidth="1"/>
    <col min="523" max="523" width="37.7109375" style="284" customWidth="1"/>
    <col min="524" max="524" width="17.7109375" style="284" customWidth="1"/>
    <col min="525" max="525" width="10.28515625" style="284" customWidth="1"/>
    <col min="526" max="768" width="11.42578125" style="284"/>
    <col min="769" max="769" width="37.85546875" style="284" customWidth="1"/>
    <col min="770" max="770" width="34.42578125" style="284" customWidth="1"/>
    <col min="771" max="771" width="54.7109375" style="284" customWidth="1"/>
    <col min="772" max="772" width="15" style="284" customWidth="1"/>
    <col min="773" max="773" width="50.42578125" style="284" customWidth="1"/>
    <col min="774" max="774" width="34.7109375" style="284" customWidth="1"/>
    <col min="775" max="775" width="11.7109375" style="284" customWidth="1"/>
    <col min="776" max="776" width="14.85546875" style="284" customWidth="1"/>
    <col min="777" max="777" width="14.28515625" style="284" customWidth="1"/>
    <col min="778" max="778" width="10" style="284" customWidth="1"/>
    <col min="779" max="779" width="37.7109375" style="284" customWidth="1"/>
    <col min="780" max="780" width="17.7109375" style="284" customWidth="1"/>
    <col min="781" max="781" width="10.28515625" style="284" customWidth="1"/>
    <col min="782" max="1024" width="11.42578125" style="284"/>
    <col min="1025" max="1025" width="37.85546875" style="284" customWidth="1"/>
    <col min="1026" max="1026" width="34.42578125" style="284" customWidth="1"/>
    <col min="1027" max="1027" width="54.7109375" style="284" customWidth="1"/>
    <col min="1028" max="1028" width="15" style="284" customWidth="1"/>
    <col min="1029" max="1029" width="50.42578125" style="284" customWidth="1"/>
    <col min="1030" max="1030" width="34.7109375" style="284" customWidth="1"/>
    <col min="1031" max="1031" width="11.7109375" style="284" customWidth="1"/>
    <col min="1032" max="1032" width="14.85546875" style="284" customWidth="1"/>
    <col min="1033" max="1033" width="14.28515625" style="284" customWidth="1"/>
    <col min="1034" max="1034" width="10" style="284" customWidth="1"/>
    <col min="1035" max="1035" width="37.7109375" style="284" customWidth="1"/>
    <col min="1036" max="1036" width="17.7109375" style="284" customWidth="1"/>
    <col min="1037" max="1037" width="10.28515625" style="284" customWidth="1"/>
    <col min="1038" max="1280" width="11.42578125" style="284"/>
    <col min="1281" max="1281" width="37.85546875" style="284" customWidth="1"/>
    <col min="1282" max="1282" width="34.42578125" style="284" customWidth="1"/>
    <col min="1283" max="1283" width="54.7109375" style="284" customWidth="1"/>
    <col min="1284" max="1284" width="15" style="284" customWidth="1"/>
    <col min="1285" max="1285" width="50.42578125" style="284" customWidth="1"/>
    <col min="1286" max="1286" width="34.7109375" style="284" customWidth="1"/>
    <col min="1287" max="1287" width="11.7109375" style="284" customWidth="1"/>
    <col min="1288" max="1288" width="14.85546875" style="284" customWidth="1"/>
    <col min="1289" max="1289" width="14.28515625" style="284" customWidth="1"/>
    <col min="1290" max="1290" width="10" style="284" customWidth="1"/>
    <col min="1291" max="1291" width="37.7109375" style="284" customWidth="1"/>
    <col min="1292" max="1292" width="17.7109375" style="284" customWidth="1"/>
    <col min="1293" max="1293" width="10.28515625" style="284" customWidth="1"/>
    <col min="1294" max="1536" width="11.42578125" style="284"/>
    <col min="1537" max="1537" width="37.85546875" style="284" customWidth="1"/>
    <col min="1538" max="1538" width="34.42578125" style="284" customWidth="1"/>
    <col min="1539" max="1539" width="54.7109375" style="284" customWidth="1"/>
    <col min="1540" max="1540" width="15" style="284" customWidth="1"/>
    <col min="1541" max="1541" width="50.42578125" style="284" customWidth="1"/>
    <col min="1542" max="1542" width="34.7109375" style="284" customWidth="1"/>
    <col min="1543" max="1543" width="11.7109375" style="284" customWidth="1"/>
    <col min="1544" max="1544" width="14.85546875" style="284" customWidth="1"/>
    <col min="1545" max="1545" width="14.28515625" style="284" customWidth="1"/>
    <col min="1546" max="1546" width="10" style="284" customWidth="1"/>
    <col min="1547" max="1547" width="37.7109375" style="284" customWidth="1"/>
    <col min="1548" max="1548" width="17.7109375" style="284" customWidth="1"/>
    <col min="1549" max="1549" width="10.28515625" style="284" customWidth="1"/>
    <col min="1550" max="1792" width="11.42578125" style="284"/>
    <col min="1793" max="1793" width="37.85546875" style="284" customWidth="1"/>
    <col min="1794" max="1794" width="34.42578125" style="284" customWidth="1"/>
    <col min="1795" max="1795" width="54.7109375" style="284" customWidth="1"/>
    <col min="1796" max="1796" width="15" style="284" customWidth="1"/>
    <col min="1797" max="1797" width="50.42578125" style="284" customWidth="1"/>
    <col min="1798" max="1798" width="34.7109375" style="284" customWidth="1"/>
    <col min="1799" max="1799" width="11.7109375" style="284" customWidth="1"/>
    <col min="1800" max="1800" width="14.85546875" style="284" customWidth="1"/>
    <col min="1801" max="1801" width="14.28515625" style="284" customWidth="1"/>
    <col min="1802" max="1802" width="10" style="284" customWidth="1"/>
    <col min="1803" max="1803" width="37.7109375" style="284" customWidth="1"/>
    <col min="1804" max="1804" width="17.7109375" style="284" customWidth="1"/>
    <col min="1805" max="1805" width="10.28515625" style="284" customWidth="1"/>
    <col min="1806" max="2048" width="11.42578125" style="284"/>
    <col min="2049" max="2049" width="37.85546875" style="284" customWidth="1"/>
    <col min="2050" max="2050" width="34.42578125" style="284" customWidth="1"/>
    <col min="2051" max="2051" width="54.7109375" style="284" customWidth="1"/>
    <col min="2052" max="2052" width="15" style="284" customWidth="1"/>
    <col min="2053" max="2053" width="50.42578125" style="284" customWidth="1"/>
    <col min="2054" max="2054" width="34.7109375" style="284" customWidth="1"/>
    <col min="2055" max="2055" width="11.7109375" style="284" customWidth="1"/>
    <col min="2056" max="2056" width="14.85546875" style="284" customWidth="1"/>
    <col min="2057" max="2057" width="14.28515625" style="284" customWidth="1"/>
    <col min="2058" max="2058" width="10" style="284" customWidth="1"/>
    <col min="2059" max="2059" width="37.7109375" style="284" customWidth="1"/>
    <col min="2060" max="2060" width="17.7109375" style="284" customWidth="1"/>
    <col min="2061" max="2061" width="10.28515625" style="284" customWidth="1"/>
    <col min="2062" max="2304" width="11.42578125" style="284"/>
    <col min="2305" max="2305" width="37.85546875" style="284" customWidth="1"/>
    <col min="2306" max="2306" width="34.42578125" style="284" customWidth="1"/>
    <col min="2307" max="2307" width="54.7109375" style="284" customWidth="1"/>
    <col min="2308" max="2308" width="15" style="284" customWidth="1"/>
    <col min="2309" max="2309" width="50.42578125" style="284" customWidth="1"/>
    <col min="2310" max="2310" width="34.7109375" style="284" customWidth="1"/>
    <col min="2311" max="2311" width="11.7109375" style="284" customWidth="1"/>
    <col min="2312" max="2312" width="14.85546875" style="284" customWidth="1"/>
    <col min="2313" max="2313" width="14.28515625" style="284" customWidth="1"/>
    <col min="2314" max="2314" width="10" style="284" customWidth="1"/>
    <col min="2315" max="2315" width="37.7109375" style="284" customWidth="1"/>
    <col min="2316" max="2316" width="17.7109375" style="284" customWidth="1"/>
    <col min="2317" max="2317" width="10.28515625" style="284" customWidth="1"/>
    <col min="2318" max="2560" width="11.42578125" style="284"/>
    <col min="2561" max="2561" width="37.85546875" style="284" customWidth="1"/>
    <col min="2562" max="2562" width="34.42578125" style="284" customWidth="1"/>
    <col min="2563" max="2563" width="54.7109375" style="284" customWidth="1"/>
    <col min="2564" max="2564" width="15" style="284" customWidth="1"/>
    <col min="2565" max="2565" width="50.42578125" style="284" customWidth="1"/>
    <col min="2566" max="2566" width="34.7109375" style="284" customWidth="1"/>
    <col min="2567" max="2567" width="11.7109375" style="284" customWidth="1"/>
    <col min="2568" max="2568" width="14.85546875" style="284" customWidth="1"/>
    <col min="2569" max="2569" width="14.28515625" style="284" customWidth="1"/>
    <col min="2570" max="2570" width="10" style="284" customWidth="1"/>
    <col min="2571" max="2571" width="37.7109375" style="284" customWidth="1"/>
    <col min="2572" max="2572" width="17.7109375" style="284" customWidth="1"/>
    <col min="2573" max="2573" width="10.28515625" style="284" customWidth="1"/>
    <col min="2574" max="2816" width="11.42578125" style="284"/>
    <col min="2817" max="2817" width="37.85546875" style="284" customWidth="1"/>
    <col min="2818" max="2818" width="34.42578125" style="284" customWidth="1"/>
    <col min="2819" max="2819" width="54.7109375" style="284" customWidth="1"/>
    <col min="2820" max="2820" width="15" style="284" customWidth="1"/>
    <col min="2821" max="2821" width="50.42578125" style="284" customWidth="1"/>
    <col min="2822" max="2822" width="34.7109375" style="284" customWidth="1"/>
    <col min="2823" max="2823" width="11.7109375" style="284" customWidth="1"/>
    <col min="2824" max="2824" width="14.85546875" style="284" customWidth="1"/>
    <col min="2825" max="2825" width="14.28515625" style="284" customWidth="1"/>
    <col min="2826" max="2826" width="10" style="284" customWidth="1"/>
    <col min="2827" max="2827" width="37.7109375" style="284" customWidth="1"/>
    <col min="2828" max="2828" width="17.7109375" style="284" customWidth="1"/>
    <col min="2829" max="2829" width="10.28515625" style="284" customWidth="1"/>
    <col min="2830" max="3072" width="11.42578125" style="284"/>
    <col min="3073" max="3073" width="37.85546875" style="284" customWidth="1"/>
    <col min="3074" max="3074" width="34.42578125" style="284" customWidth="1"/>
    <col min="3075" max="3075" width="54.7109375" style="284" customWidth="1"/>
    <col min="3076" max="3076" width="15" style="284" customWidth="1"/>
    <col min="3077" max="3077" width="50.42578125" style="284" customWidth="1"/>
    <col min="3078" max="3078" width="34.7109375" style="284" customWidth="1"/>
    <col min="3079" max="3079" width="11.7109375" style="284" customWidth="1"/>
    <col min="3080" max="3080" width="14.85546875" style="284" customWidth="1"/>
    <col min="3081" max="3081" width="14.28515625" style="284" customWidth="1"/>
    <col min="3082" max="3082" width="10" style="284" customWidth="1"/>
    <col min="3083" max="3083" width="37.7109375" style="284" customWidth="1"/>
    <col min="3084" max="3084" width="17.7109375" style="284" customWidth="1"/>
    <col min="3085" max="3085" width="10.28515625" style="284" customWidth="1"/>
    <col min="3086" max="3328" width="11.42578125" style="284"/>
    <col min="3329" max="3329" width="37.85546875" style="284" customWidth="1"/>
    <col min="3330" max="3330" width="34.42578125" style="284" customWidth="1"/>
    <col min="3331" max="3331" width="54.7109375" style="284" customWidth="1"/>
    <col min="3332" max="3332" width="15" style="284" customWidth="1"/>
    <col min="3333" max="3333" width="50.42578125" style="284" customWidth="1"/>
    <col min="3334" max="3334" width="34.7109375" style="284" customWidth="1"/>
    <col min="3335" max="3335" width="11.7109375" style="284" customWidth="1"/>
    <col min="3336" max="3336" width="14.85546875" style="284" customWidth="1"/>
    <col min="3337" max="3337" width="14.28515625" style="284" customWidth="1"/>
    <col min="3338" max="3338" width="10" style="284" customWidth="1"/>
    <col min="3339" max="3339" width="37.7109375" style="284" customWidth="1"/>
    <col min="3340" max="3340" width="17.7109375" style="284" customWidth="1"/>
    <col min="3341" max="3341" width="10.28515625" style="284" customWidth="1"/>
    <col min="3342" max="3584" width="11.42578125" style="284"/>
    <col min="3585" max="3585" width="37.85546875" style="284" customWidth="1"/>
    <col min="3586" max="3586" width="34.42578125" style="284" customWidth="1"/>
    <col min="3587" max="3587" width="54.7109375" style="284" customWidth="1"/>
    <col min="3588" max="3588" width="15" style="284" customWidth="1"/>
    <col min="3589" max="3589" width="50.42578125" style="284" customWidth="1"/>
    <col min="3590" max="3590" width="34.7109375" style="284" customWidth="1"/>
    <col min="3591" max="3591" width="11.7109375" style="284" customWidth="1"/>
    <col min="3592" max="3592" width="14.85546875" style="284" customWidth="1"/>
    <col min="3593" max="3593" width="14.28515625" style="284" customWidth="1"/>
    <col min="3594" max="3594" width="10" style="284" customWidth="1"/>
    <col min="3595" max="3595" width="37.7109375" style="284" customWidth="1"/>
    <col min="3596" max="3596" width="17.7109375" style="284" customWidth="1"/>
    <col min="3597" max="3597" width="10.28515625" style="284" customWidth="1"/>
    <col min="3598" max="3840" width="11.42578125" style="284"/>
    <col min="3841" max="3841" width="37.85546875" style="284" customWidth="1"/>
    <col min="3842" max="3842" width="34.42578125" style="284" customWidth="1"/>
    <col min="3843" max="3843" width="54.7109375" style="284" customWidth="1"/>
    <col min="3844" max="3844" width="15" style="284" customWidth="1"/>
    <col min="3845" max="3845" width="50.42578125" style="284" customWidth="1"/>
    <col min="3846" max="3846" width="34.7109375" style="284" customWidth="1"/>
    <col min="3847" max="3847" width="11.7109375" style="284" customWidth="1"/>
    <col min="3848" max="3848" width="14.85546875" style="284" customWidth="1"/>
    <col min="3849" max="3849" width="14.28515625" style="284" customWidth="1"/>
    <col min="3850" max="3850" width="10" style="284" customWidth="1"/>
    <col min="3851" max="3851" width="37.7109375" style="284" customWidth="1"/>
    <col min="3852" max="3852" width="17.7109375" style="284" customWidth="1"/>
    <col min="3853" max="3853" width="10.28515625" style="284" customWidth="1"/>
    <col min="3854" max="4096" width="11.42578125" style="284"/>
    <col min="4097" max="4097" width="37.85546875" style="284" customWidth="1"/>
    <col min="4098" max="4098" width="34.42578125" style="284" customWidth="1"/>
    <col min="4099" max="4099" width="54.7109375" style="284" customWidth="1"/>
    <col min="4100" max="4100" width="15" style="284" customWidth="1"/>
    <col min="4101" max="4101" width="50.42578125" style="284" customWidth="1"/>
    <col min="4102" max="4102" width="34.7109375" style="284" customWidth="1"/>
    <col min="4103" max="4103" width="11.7109375" style="284" customWidth="1"/>
    <col min="4104" max="4104" width="14.85546875" style="284" customWidth="1"/>
    <col min="4105" max="4105" width="14.28515625" style="284" customWidth="1"/>
    <col min="4106" max="4106" width="10" style="284" customWidth="1"/>
    <col min="4107" max="4107" width="37.7109375" style="284" customWidth="1"/>
    <col min="4108" max="4108" width="17.7109375" style="284" customWidth="1"/>
    <col min="4109" max="4109" width="10.28515625" style="284" customWidth="1"/>
    <col min="4110" max="4352" width="11.42578125" style="284"/>
    <col min="4353" max="4353" width="37.85546875" style="284" customWidth="1"/>
    <col min="4354" max="4354" width="34.42578125" style="284" customWidth="1"/>
    <col min="4355" max="4355" width="54.7109375" style="284" customWidth="1"/>
    <col min="4356" max="4356" width="15" style="284" customWidth="1"/>
    <col min="4357" max="4357" width="50.42578125" style="284" customWidth="1"/>
    <col min="4358" max="4358" width="34.7109375" style="284" customWidth="1"/>
    <col min="4359" max="4359" width="11.7109375" style="284" customWidth="1"/>
    <col min="4360" max="4360" width="14.85546875" style="284" customWidth="1"/>
    <col min="4361" max="4361" width="14.28515625" style="284" customWidth="1"/>
    <col min="4362" max="4362" width="10" style="284" customWidth="1"/>
    <col min="4363" max="4363" width="37.7109375" style="284" customWidth="1"/>
    <col min="4364" max="4364" width="17.7109375" style="284" customWidth="1"/>
    <col min="4365" max="4365" width="10.28515625" style="284" customWidth="1"/>
    <col min="4366" max="4608" width="11.42578125" style="284"/>
    <col min="4609" max="4609" width="37.85546875" style="284" customWidth="1"/>
    <col min="4610" max="4610" width="34.42578125" style="284" customWidth="1"/>
    <col min="4611" max="4611" width="54.7109375" style="284" customWidth="1"/>
    <col min="4612" max="4612" width="15" style="284" customWidth="1"/>
    <col min="4613" max="4613" width="50.42578125" style="284" customWidth="1"/>
    <col min="4614" max="4614" width="34.7109375" style="284" customWidth="1"/>
    <col min="4615" max="4615" width="11.7109375" style="284" customWidth="1"/>
    <col min="4616" max="4616" width="14.85546875" style="284" customWidth="1"/>
    <col min="4617" max="4617" width="14.28515625" style="284" customWidth="1"/>
    <col min="4618" max="4618" width="10" style="284" customWidth="1"/>
    <col min="4619" max="4619" width="37.7109375" style="284" customWidth="1"/>
    <col min="4620" max="4620" width="17.7109375" style="284" customWidth="1"/>
    <col min="4621" max="4621" width="10.28515625" style="284" customWidth="1"/>
    <col min="4622" max="4864" width="11.42578125" style="284"/>
    <col min="4865" max="4865" width="37.85546875" style="284" customWidth="1"/>
    <col min="4866" max="4866" width="34.42578125" style="284" customWidth="1"/>
    <col min="4867" max="4867" width="54.7109375" style="284" customWidth="1"/>
    <col min="4868" max="4868" width="15" style="284" customWidth="1"/>
    <col min="4869" max="4869" width="50.42578125" style="284" customWidth="1"/>
    <col min="4870" max="4870" width="34.7109375" style="284" customWidth="1"/>
    <col min="4871" max="4871" width="11.7109375" style="284" customWidth="1"/>
    <col min="4872" max="4872" width="14.85546875" style="284" customWidth="1"/>
    <col min="4873" max="4873" width="14.28515625" style="284" customWidth="1"/>
    <col min="4874" max="4874" width="10" style="284" customWidth="1"/>
    <col min="4875" max="4875" width="37.7109375" style="284" customWidth="1"/>
    <col min="4876" max="4876" width="17.7109375" style="284" customWidth="1"/>
    <col min="4877" max="4877" width="10.28515625" style="284" customWidth="1"/>
    <col min="4878" max="5120" width="11.42578125" style="284"/>
    <col min="5121" max="5121" width="37.85546875" style="284" customWidth="1"/>
    <col min="5122" max="5122" width="34.42578125" style="284" customWidth="1"/>
    <col min="5123" max="5123" width="54.7109375" style="284" customWidth="1"/>
    <col min="5124" max="5124" width="15" style="284" customWidth="1"/>
    <col min="5125" max="5125" width="50.42578125" style="284" customWidth="1"/>
    <col min="5126" max="5126" width="34.7109375" style="284" customWidth="1"/>
    <col min="5127" max="5127" width="11.7109375" style="284" customWidth="1"/>
    <col min="5128" max="5128" width="14.85546875" style="284" customWidth="1"/>
    <col min="5129" max="5129" width="14.28515625" style="284" customWidth="1"/>
    <col min="5130" max="5130" width="10" style="284" customWidth="1"/>
    <col min="5131" max="5131" width="37.7109375" style="284" customWidth="1"/>
    <col min="5132" max="5132" width="17.7109375" style="284" customWidth="1"/>
    <col min="5133" max="5133" width="10.28515625" style="284" customWidth="1"/>
    <col min="5134" max="5376" width="11.42578125" style="284"/>
    <col min="5377" max="5377" width="37.85546875" style="284" customWidth="1"/>
    <col min="5378" max="5378" width="34.42578125" style="284" customWidth="1"/>
    <col min="5379" max="5379" width="54.7109375" style="284" customWidth="1"/>
    <col min="5380" max="5380" width="15" style="284" customWidth="1"/>
    <col min="5381" max="5381" width="50.42578125" style="284" customWidth="1"/>
    <col min="5382" max="5382" width="34.7109375" style="284" customWidth="1"/>
    <col min="5383" max="5383" width="11.7109375" style="284" customWidth="1"/>
    <col min="5384" max="5384" width="14.85546875" style="284" customWidth="1"/>
    <col min="5385" max="5385" width="14.28515625" style="284" customWidth="1"/>
    <col min="5386" max="5386" width="10" style="284" customWidth="1"/>
    <col min="5387" max="5387" width="37.7109375" style="284" customWidth="1"/>
    <col min="5388" max="5388" width="17.7109375" style="284" customWidth="1"/>
    <col min="5389" max="5389" width="10.28515625" style="284" customWidth="1"/>
    <col min="5390" max="5632" width="11.42578125" style="284"/>
    <col min="5633" max="5633" width="37.85546875" style="284" customWidth="1"/>
    <col min="5634" max="5634" width="34.42578125" style="284" customWidth="1"/>
    <col min="5635" max="5635" width="54.7109375" style="284" customWidth="1"/>
    <col min="5636" max="5636" width="15" style="284" customWidth="1"/>
    <col min="5637" max="5637" width="50.42578125" style="284" customWidth="1"/>
    <col min="5638" max="5638" width="34.7109375" style="284" customWidth="1"/>
    <col min="5639" max="5639" width="11.7109375" style="284" customWidth="1"/>
    <col min="5640" max="5640" width="14.85546875" style="284" customWidth="1"/>
    <col min="5641" max="5641" width="14.28515625" style="284" customWidth="1"/>
    <col min="5642" max="5642" width="10" style="284" customWidth="1"/>
    <col min="5643" max="5643" width="37.7109375" style="284" customWidth="1"/>
    <col min="5644" max="5644" width="17.7109375" style="284" customWidth="1"/>
    <col min="5645" max="5645" width="10.28515625" style="284" customWidth="1"/>
    <col min="5646" max="5888" width="11.42578125" style="284"/>
    <col min="5889" max="5889" width="37.85546875" style="284" customWidth="1"/>
    <col min="5890" max="5890" width="34.42578125" style="284" customWidth="1"/>
    <col min="5891" max="5891" width="54.7109375" style="284" customWidth="1"/>
    <col min="5892" max="5892" width="15" style="284" customWidth="1"/>
    <col min="5893" max="5893" width="50.42578125" style="284" customWidth="1"/>
    <col min="5894" max="5894" width="34.7109375" style="284" customWidth="1"/>
    <col min="5895" max="5895" width="11.7109375" style="284" customWidth="1"/>
    <col min="5896" max="5896" width="14.85546875" style="284" customWidth="1"/>
    <col min="5897" max="5897" width="14.28515625" style="284" customWidth="1"/>
    <col min="5898" max="5898" width="10" style="284" customWidth="1"/>
    <col min="5899" max="5899" width="37.7109375" style="284" customWidth="1"/>
    <col min="5900" max="5900" width="17.7109375" style="284" customWidth="1"/>
    <col min="5901" max="5901" width="10.28515625" style="284" customWidth="1"/>
    <col min="5902" max="6144" width="11.42578125" style="284"/>
    <col min="6145" max="6145" width="37.85546875" style="284" customWidth="1"/>
    <col min="6146" max="6146" width="34.42578125" style="284" customWidth="1"/>
    <col min="6147" max="6147" width="54.7109375" style="284" customWidth="1"/>
    <col min="6148" max="6148" width="15" style="284" customWidth="1"/>
    <col min="6149" max="6149" width="50.42578125" style="284" customWidth="1"/>
    <col min="6150" max="6150" width="34.7109375" style="284" customWidth="1"/>
    <col min="6151" max="6151" width="11.7109375" style="284" customWidth="1"/>
    <col min="6152" max="6152" width="14.85546875" style="284" customWidth="1"/>
    <col min="6153" max="6153" width="14.28515625" style="284" customWidth="1"/>
    <col min="6154" max="6154" width="10" style="284" customWidth="1"/>
    <col min="6155" max="6155" width="37.7109375" style="284" customWidth="1"/>
    <col min="6156" max="6156" width="17.7109375" style="284" customWidth="1"/>
    <col min="6157" max="6157" width="10.28515625" style="284" customWidth="1"/>
    <col min="6158" max="6400" width="11.42578125" style="284"/>
    <col min="6401" max="6401" width="37.85546875" style="284" customWidth="1"/>
    <col min="6402" max="6402" width="34.42578125" style="284" customWidth="1"/>
    <col min="6403" max="6403" width="54.7109375" style="284" customWidth="1"/>
    <col min="6404" max="6404" width="15" style="284" customWidth="1"/>
    <col min="6405" max="6405" width="50.42578125" style="284" customWidth="1"/>
    <col min="6406" max="6406" width="34.7109375" style="284" customWidth="1"/>
    <col min="6407" max="6407" width="11.7109375" style="284" customWidth="1"/>
    <col min="6408" max="6408" width="14.85546875" style="284" customWidth="1"/>
    <col min="6409" max="6409" width="14.28515625" style="284" customWidth="1"/>
    <col min="6410" max="6410" width="10" style="284" customWidth="1"/>
    <col min="6411" max="6411" width="37.7109375" style="284" customWidth="1"/>
    <col min="6412" max="6412" width="17.7109375" style="284" customWidth="1"/>
    <col min="6413" max="6413" width="10.28515625" style="284" customWidth="1"/>
    <col min="6414" max="6656" width="11.42578125" style="284"/>
    <col min="6657" max="6657" width="37.85546875" style="284" customWidth="1"/>
    <col min="6658" max="6658" width="34.42578125" style="284" customWidth="1"/>
    <col min="6659" max="6659" width="54.7109375" style="284" customWidth="1"/>
    <col min="6660" max="6660" width="15" style="284" customWidth="1"/>
    <col min="6661" max="6661" width="50.42578125" style="284" customWidth="1"/>
    <col min="6662" max="6662" width="34.7109375" style="284" customWidth="1"/>
    <col min="6663" max="6663" width="11.7109375" style="284" customWidth="1"/>
    <col min="6664" max="6664" width="14.85546875" style="284" customWidth="1"/>
    <col min="6665" max="6665" width="14.28515625" style="284" customWidth="1"/>
    <col min="6666" max="6666" width="10" style="284" customWidth="1"/>
    <col min="6667" max="6667" width="37.7109375" style="284" customWidth="1"/>
    <col min="6668" max="6668" width="17.7109375" style="284" customWidth="1"/>
    <col min="6669" max="6669" width="10.28515625" style="284" customWidth="1"/>
    <col min="6670" max="6912" width="11.42578125" style="284"/>
    <col min="6913" max="6913" width="37.85546875" style="284" customWidth="1"/>
    <col min="6914" max="6914" width="34.42578125" style="284" customWidth="1"/>
    <col min="6915" max="6915" width="54.7109375" style="284" customWidth="1"/>
    <col min="6916" max="6916" width="15" style="284" customWidth="1"/>
    <col min="6917" max="6917" width="50.42578125" style="284" customWidth="1"/>
    <col min="6918" max="6918" width="34.7109375" style="284" customWidth="1"/>
    <col min="6919" max="6919" width="11.7109375" style="284" customWidth="1"/>
    <col min="6920" max="6920" width="14.85546875" style="284" customWidth="1"/>
    <col min="6921" max="6921" width="14.28515625" style="284" customWidth="1"/>
    <col min="6922" max="6922" width="10" style="284" customWidth="1"/>
    <col min="6923" max="6923" width="37.7109375" style="284" customWidth="1"/>
    <col min="6924" max="6924" width="17.7109375" style="284" customWidth="1"/>
    <col min="6925" max="6925" width="10.28515625" style="284" customWidth="1"/>
    <col min="6926" max="7168" width="11.42578125" style="284"/>
    <col min="7169" max="7169" width="37.85546875" style="284" customWidth="1"/>
    <col min="7170" max="7170" width="34.42578125" style="284" customWidth="1"/>
    <col min="7171" max="7171" width="54.7109375" style="284" customWidth="1"/>
    <col min="7172" max="7172" width="15" style="284" customWidth="1"/>
    <col min="7173" max="7173" width="50.42578125" style="284" customWidth="1"/>
    <col min="7174" max="7174" width="34.7109375" style="284" customWidth="1"/>
    <col min="7175" max="7175" width="11.7109375" style="284" customWidth="1"/>
    <col min="7176" max="7176" width="14.85546875" style="284" customWidth="1"/>
    <col min="7177" max="7177" width="14.28515625" style="284" customWidth="1"/>
    <col min="7178" max="7178" width="10" style="284" customWidth="1"/>
    <col min="7179" max="7179" width="37.7109375" style="284" customWidth="1"/>
    <col min="7180" max="7180" width="17.7109375" style="284" customWidth="1"/>
    <col min="7181" max="7181" width="10.28515625" style="284" customWidth="1"/>
    <col min="7182" max="7424" width="11.42578125" style="284"/>
    <col min="7425" max="7425" width="37.85546875" style="284" customWidth="1"/>
    <col min="7426" max="7426" width="34.42578125" style="284" customWidth="1"/>
    <col min="7427" max="7427" width="54.7109375" style="284" customWidth="1"/>
    <col min="7428" max="7428" width="15" style="284" customWidth="1"/>
    <col min="7429" max="7429" width="50.42578125" style="284" customWidth="1"/>
    <col min="7430" max="7430" width="34.7109375" style="284" customWidth="1"/>
    <col min="7431" max="7431" width="11.7109375" style="284" customWidth="1"/>
    <col min="7432" max="7432" width="14.85546875" style="284" customWidth="1"/>
    <col min="7433" max="7433" width="14.28515625" style="284" customWidth="1"/>
    <col min="7434" max="7434" width="10" style="284" customWidth="1"/>
    <col min="7435" max="7435" width="37.7109375" style="284" customWidth="1"/>
    <col min="7436" max="7436" width="17.7109375" style="284" customWidth="1"/>
    <col min="7437" max="7437" width="10.28515625" style="284" customWidth="1"/>
    <col min="7438" max="7680" width="11.42578125" style="284"/>
    <col min="7681" max="7681" width="37.85546875" style="284" customWidth="1"/>
    <col min="7682" max="7682" width="34.42578125" style="284" customWidth="1"/>
    <col min="7683" max="7683" width="54.7109375" style="284" customWidth="1"/>
    <col min="7684" max="7684" width="15" style="284" customWidth="1"/>
    <col min="7685" max="7685" width="50.42578125" style="284" customWidth="1"/>
    <col min="7686" max="7686" width="34.7109375" style="284" customWidth="1"/>
    <col min="7687" max="7687" width="11.7109375" style="284" customWidth="1"/>
    <col min="7688" max="7688" width="14.85546875" style="284" customWidth="1"/>
    <col min="7689" max="7689" width="14.28515625" style="284" customWidth="1"/>
    <col min="7690" max="7690" width="10" style="284" customWidth="1"/>
    <col min="7691" max="7691" width="37.7109375" style="284" customWidth="1"/>
    <col min="7692" max="7692" width="17.7109375" style="284" customWidth="1"/>
    <col min="7693" max="7693" width="10.28515625" style="284" customWidth="1"/>
    <col min="7694" max="7936" width="11.42578125" style="284"/>
    <col min="7937" max="7937" width="37.85546875" style="284" customWidth="1"/>
    <col min="7938" max="7938" width="34.42578125" style="284" customWidth="1"/>
    <col min="7939" max="7939" width="54.7109375" style="284" customWidth="1"/>
    <col min="7940" max="7940" width="15" style="284" customWidth="1"/>
    <col min="7941" max="7941" width="50.42578125" style="284" customWidth="1"/>
    <col min="7942" max="7942" width="34.7109375" style="284" customWidth="1"/>
    <col min="7943" max="7943" width="11.7109375" style="284" customWidth="1"/>
    <col min="7944" max="7944" width="14.85546875" style="284" customWidth="1"/>
    <col min="7945" max="7945" width="14.28515625" style="284" customWidth="1"/>
    <col min="7946" max="7946" width="10" style="284" customWidth="1"/>
    <col min="7947" max="7947" width="37.7109375" style="284" customWidth="1"/>
    <col min="7948" max="7948" width="17.7109375" style="284" customWidth="1"/>
    <col min="7949" max="7949" width="10.28515625" style="284" customWidth="1"/>
    <col min="7950" max="8192" width="11.42578125" style="284"/>
    <col min="8193" max="8193" width="37.85546875" style="284" customWidth="1"/>
    <col min="8194" max="8194" width="34.42578125" style="284" customWidth="1"/>
    <col min="8195" max="8195" width="54.7109375" style="284" customWidth="1"/>
    <col min="8196" max="8196" width="15" style="284" customWidth="1"/>
    <col min="8197" max="8197" width="50.42578125" style="284" customWidth="1"/>
    <col min="8198" max="8198" width="34.7109375" style="284" customWidth="1"/>
    <col min="8199" max="8199" width="11.7109375" style="284" customWidth="1"/>
    <col min="8200" max="8200" width="14.85546875" style="284" customWidth="1"/>
    <col min="8201" max="8201" width="14.28515625" style="284" customWidth="1"/>
    <col min="8202" max="8202" width="10" style="284" customWidth="1"/>
    <col min="8203" max="8203" width="37.7109375" style="284" customWidth="1"/>
    <col min="8204" max="8204" width="17.7109375" style="284" customWidth="1"/>
    <col min="8205" max="8205" width="10.28515625" style="284" customWidth="1"/>
    <col min="8206" max="8448" width="11.42578125" style="284"/>
    <col min="8449" max="8449" width="37.85546875" style="284" customWidth="1"/>
    <col min="8450" max="8450" width="34.42578125" style="284" customWidth="1"/>
    <col min="8451" max="8451" width="54.7109375" style="284" customWidth="1"/>
    <col min="8452" max="8452" width="15" style="284" customWidth="1"/>
    <col min="8453" max="8453" width="50.42578125" style="284" customWidth="1"/>
    <col min="8454" max="8454" width="34.7109375" style="284" customWidth="1"/>
    <col min="8455" max="8455" width="11.7109375" style="284" customWidth="1"/>
    <col min="8456" max="8456" width="14.85546875" style="284" customWidth="1"/>
    <col min="8457" max="8457" width="14.28515625" style="284" customWidth="1"/>
    <col min="8458" max="8458" width="10" style="284" customWidth="1"/>
    <col min="8459" max="8459" width="37.7109375" style="284" customWidth="1"/>
    <col min="8460" max="8460" width="17.7109375" style="284" customWidth="1"/>
    <col min="8461" max="8461" width="10.28515625" style="284" customWidth="1"/>
    <col min="8462" max="8704" width="11.42578125" style="284"/>
    <col min="8705" max="8705" width="37.85546875" style="284" customWidth="1"/>
    <col min="8706" max="8706" width="34.42578125" style="284" customWidth="1"/>
    <col min="8707" max="8707" width="54.7109375" style="284" customWidth="1"/>
    <col min="8708" max="8708" width="15" style="284" customWidth="1"/>
    <col min="8709" max="8709" width="50.42578125" style="284" customWidth="1"/>
    <col min="8710" max="8710" width="34.7109375" style="284" customWidth="1"/>
    <col min="8711" max="8711" width="11.7109375" style="284" customWidth="1"/>
    <col min="8712" max="8712" width="14.85546875" style="284" customWidth="1"/>
    <col min="8713" max="8713" width="14.28515625" style="284" customWidth="1"/>
    <col min="8714" max="8714" width="10" style="284" customWidth="1"/>
    <col min="8715" max="8715" width="37.7109375" style="284" customWidth="1"/>
    <col min="8716" max="8716" width="17.7109375" style="284" customWidth="1"/>
    <col min="8717" max="8717" width="10.28515625" style="284" customWidth="1"/>
    <col min="8718" max="8960" width="11.42578125" style="284"/>
    <col min="8961" max="8961" width="37.85546875" style="284" customWidth="1"/>
    <col min="8962" max="8962" width="34.42578125" style="284" customWidth="1"/>
    <col min="8963" max="8963" width="54.7109375" style="284" customWidth="1"/>
    <col min="8964" max="8964" width="15" style="284" customWidth="1"/>
    <col min="8965" max="8965" width="50.42578125" style="284" customWidth="1"/>
    <col min="8966" max="8966" width="34.7109375" style="284" customWidth="1"/>
    <col min="8967" max="8967" width="11.7109375" style="284" customWidth="1"/>
    <col min="8968" max="8968" width="14.85546875" style="284" customWidth="1"/>
    <col min="8969" max="8969" width="14.28515625" style="284" customWidth="1"/>
    <col min="8970" max="8970" width="10" style="284" customWidth="1"/>
    <col min="8971" max="8971" width="37.7109375" style="284" customWidth="1"/>
    <col min="8972" max="8972" width="17.7109375" style="284" customWidth="1"/>
    <col min="8973" max="8973" width="10.28515625" style="284" customWidth="1"/>
    <col min="8974" max="9216" width="11.42578125" style="284"/>
    <col min="9217" max="9217" width="37.85546875" style="284" customWidth="1"/>
    <col min="9218" max="9218" width="34.42578125" style="284" customWidth="1"/>
    <col min="9219" max="9219" width="54.7109375" style="284" customWidth="1"/>
    <col min="9220" max="9220" width="15" style="284" customWidth="1"/>
    <col min="9221" max="9221" width="50.42578125" style="284" customWidth="1"/>
    <col min="9222" max="9222" width="34.7109375" style="284" customWidth="1"/>
    <col min="9223" max="9223" width="11.7109375" style="284" customWidth="1"/>
    <col min="9224" max="9224" width="14.85546875" style="284" customWidth="1"/>
    <col min="9225" max="9225" width="14.28515625" style="284" customWidth="1"/>
    <col min="9226" max="9226" width="10" style="284" customWidth="1"/>
    <col min="9227" max="9227" width="37.7109375" style="284" customWidth="1"/>
    <col min="9228" max="9228" width="17.7109375" style="284" customWidth="1"/>
    <col min="9229" max="9229" width="10.28515625" style="284" customWidth="1"/>
    <col min="9230" max="9472" width="11.42578125" style="284"/>
    <col min="9473" max="9473" width="37.85546875" style="284" customWidth="1"/>
    <col min="9474" max="9474" width="34.42578125" style="284" customWidth="1"/>
    <col min="9475" max="9475" width="54.7109375" style="284" customWidth="1"/>
    <col min="9476" max="9476" width="15" style="284" customWidth="1"/>
    <col min="9477" max="9477" width="50.42578125" style="284" customWidth="1"/>
    <col min="9478" max="9478" width="34.7109375" style="284" customWidth="1"/>
    <col min="9479" max="9479" width="11.7109375" style="284" customWidth="1"/>
    <col min="9480" max="9480" width="14.85546875" style="284" customWidth="1"/>
    <col min="9481" max="9481" width="14.28515625" style="284" customWidth="1"/>
    <col min="9482" max="9482" width="10" style="284" customWidth="1"/>
    <col min="9483" max="9483" width="37.7109375" style="284" customWidth="1"/>
    <col min="9484" max="9484" width="17.7109375" style="284" customWidth="1"/>
    <col min="9485" max="9485" width="10.28515625" style="284" customWidth="1"/>
    <col min="9486" max="9728" width="11.42578125" style="284"/>
    <col min="9729" max="9729" width="37.85546875" style="284" customWidth="1"/>
    <col min="9730" max="9730" width="34.42578125" style="284" customWidth="1"/>
    <col min="9731" max="9731" width="54.7109375" style="284" customWidth="1"/>
    <col min="9732" max="9732" width="15" style="284" customWidth="1"/>
    <col min="9733" max="9733" width="50.42578125" style="284" customWidth="1"/>
    <col min="9734" max="9734" width="34.7109375" style="284" customWidth="1"/>
    <col min="9735" max="9735" width="11.7109375" style="284" customWidth="1"/>
    <col min="9736" max="9736" width="14.85546875" style="284" customWidth="1"/>
    <col min="9737" max="9737" width="14.28515625" style="284" customWidth="1"/>
    <col min="9738" max="9738" width="10" style="284" customWidth="1"/>
    <col min="9739" max="9739" width="37.7109375" style="284" customWidth="1"/>
    <col min="9740" max="9740" width="17.7109375" style="284" customWidth="1"/>
    <col min="9741" max="9741" width="10.28515625" style="284" customWidth="1"/>
    <col min="9742" max="9984" width="11.42578125" style="284"/>
    <col min="9985" max="9985" width="37.85546875" style="284" customWidth="1"/>
    <col min="9986" max="9986" width="34.42578125" style="284" customWidth="1"/>
    <col min="9987" max="9987" width="54.7109375" style="284" customWidth="1"/>
    <col min="9988" max="9988" width="15" style="284" customWidth="1"/>
    <col min="9989" max="9989" width="50.42578125" style="284" customWidth="1"/>
    <col min="9990" max="9990" width="34.7109375" style="284" customWidth="1"/>
    <col min="9991" max="9991" width="11.7109375" style="284" customWidth="1"/>
    <col min="9992" max="9992" width="14.85546875" style="284" customWidth="1"/>
    <col min="9993" max="9993" width="14.28515625" style="284" customWidth="1"/>
    <col min="9994" max="9994" width="10" style="284" customWidth="1"/>
    <col min="9995" max="9995" width="37.7109375" style="284" customWidth="1"/>
    <col min="9996" max="9996" width="17.7109375" style="284" customWidth="1"/>
    <col min="9997" max="9997" width="10.28515625" style="284" customWidth="1"/>
    <col min="9998" max="10240" width="11.42578125" style="284"/>
    <col min="10241" max="10241" width="37.85546875" style="284" customWidth="1"/>
    <col min="10242" max="10242" width="34.42578125" style="284" customWidth="1"/>
    <col min="10243" max="10243" width="54.7109375" style="284" customWidth="1"/>
    <col min="10244" max="10244" width="15" style="284" customWidth="1"/>
    <col min="10245" max="10245" width="50.42578125" style="284" customWidth="1"/>
    <col min="10246" max="10246" width="34.7109375" style="284" customWidth="1"/>
    <col min="10247" max="10247" width="11.7109375" style="284" customWidth="1"/>
    <col min="10248" max="10248" width="14.85546875" style="284" customWidth="1"/>
    <col min="10249" max="10249" width="14.28515625" style="284" customWidth="1"/>
    <col min="10250" max="10250" width="10" style="284" customWidth="1"/>
    <col min="10251" max="10251" width="37.7109375" style="284" customWidth="1"/>
    <col min="10252" max="10252" width="17.7109375" style="284" customWidth="1"/>
    <col min="10253" max="10253" width="10.28515625" style="284" customWidth="1"/>
    <col min="10254" max="10496" width="11.42578125" style="284"/>
    <col min="10497" max="10497" width="37.85546875" style="284" customWidth="1"/>
    <col min="10498" max="10498" width="34.42578125" style="284" customWidth="1"/>
    <col min="10499" max="10499" width="54.7109375" style="284" customWidth="1"/>
    <col min="10500" max="10500" width="15" style="284" customWidth="1"/>
    <col min="10501" max="10501" width="50.42578125" style="284" customWidth="1"/>
    <col min="10502" max="10502" width="34.7109375" style="284" customWidth="1"/>
    <col min="10503" max="10503" width="11.7109375" style="284" customWidth="1"/>
    <col min="10504" max="10504" width="14.85546875" style="284" customWidth="1"/>
    <col min="10505" max="10505" width="14.28515625" style="284" customWidth="1"/>
    <col min="10506" max="10506" width="10" style="284" customWidth="1"/>
    <col min="10507" max="10507" width="37.7109375" style="284" customWidth="1"/>
    <col min="10508" max="10508" width="17.7109375" style="284" customWidth="1"/>
    <col min="10509" max="10509" width="10.28515625" style="284" customWidth="1"/>
    <col min="10510" max="10752" width="11.42578125" style="284"/>
    <col min="10753" max="10753" width="37.85546875" style="284" customWidth="1"/>
    <col min="10754" max="10754" width="34.42578125" style="284" customWidth="1"/>
    <col min="10755" max="10755" width="54.7109375" style="284" customWidth="1"/>
    <col min="10756" max="10756" width="15" style="284" customWidth="1"/>
    <col min="10757" max="10757" width="50.42578125" style="284" customWidth="1"/>
    <col min="10758" max="10758" width="34.7109375" style="284" customWidth="1"/>
    <col min="10759" max="10759" width="11.7109375" style="284" customWidth="1"/>
    <col min="10760" max="10760" width="14.85546875" style="284" customWidth="1"/>
    <col min="10761" max="10761" width="14.28515625" style="284" customWidth="1"/>
    <col min="10762" max="10762" width="10" style="284" customWidth="1"/>
    <col min="10763" max="10763" width="37.7109375" style="284" customWidth="1"/>
    <col min="10764" max="10764" width="17.7109375" style="284" customWidth="1"/>
    <col min="10765" max="10765" width="10.28515625" style="284" customWidth="1"/>
    <col min="10766" max="11008" width="11.42578125" style="284"/>
    <col min="11009" max="11009" width="37.85546875" style="284" customWidth="1"/>
    <col min="11010" max="11010" width="34.42578125" style="284" customWidth="1"/>
    <col min="11011" max="11011" width="54.7109375" style="284" customWidth="1"/>
    <col min="11012" max="11012" width="15" style="284" customWidth="1"/>
    <col min="11013" max="11013" width="50.42578125" style="284" customWidth="1"/>
    <col min="11014" max="11014" width="34.7109375" style="284" customWidth="1"/>
    <col min="11015" max="11015" width="11.7109375" style="284" customWidth="1"/>
    <col min="11016" max="11016" width="14.85546875" style="284" customWidth="1"/>
    <col min="11017" max="11017" width="14.28515625" style="284" customWidth="1"/>
    <col min="11018" max="11018" width="10" style="284" customWidth="1"/>
    <col min="11019" max="11019" width="37.7109375" style="284" customWidth="1"/>
    <col min="11020" max="11020" width="17.7109375" style="284" customWidth="1"/>
    <col min="11021" max="11021" width="10.28515625" style="284" customWidth="1"/>
    <col min="11022" max="11264" width="11.42578125" style="284"/>
    <col min="11265" max="11265" width="37.85546875" style="284" customWidth="1"/>
    <col min="11266" max="11266" width="34.42578125" style="284" customWidth="1"/>
    <col min="11267" max="11267" width="54.7109375" style="284" customWidth="1"/>
    <col min="11268" max="11268" width="15" style="284" customWidth="1"/>
    <col min="11269" max="11269" width="50.42578125" style="284" customWidth="1"/>
    <col min="11270" max="11270" width="34.7109375" style="284" customWidth="1"/>
    <col min="11271" max="11271" width="11.7109375" style="284" customWidth="1"/>
    <col min="11272" max="11272" width="14.85546875" style="284" customWidth="1"/>
    <col min="11273" max="11273" width="14.28515625" style="284" customWidth="1"/>
    <col min="11274" max="11274" width="10" style="284" customWidth="1"/>
    <col min="11275" max="11275" width="37.7109375" style="284" customWidth="1"/>
    <col min="11276" max="11276" width="17.7109375" style="284" customWidth="1"/>
    <col min="11277" max="11277" width="10.28515625" style="284" customWidth="1"/>
    <col min="11278" max="11520" width="11.42578125" style="284"/>
    <col min="11521" max="11521" width="37.85546875" style="284" customWidth="1"/>
    <col min="11522" max="11522" width="34.42578125" style="284" customWidth="1"/>
    <col min="11523" max="11523" width="54.7109375" style="284" customWidth="1"/>
    <col min="11524" max="11524" width="15" style="284" customWidth="1"/>
    <col min="11525" max="11525" width="50.42578125" style="284" customWidth="1"/>
    <col min="11526" max="11526" width="34.7109375" style="284" customWidth="1"/>
    <col min="11527" max="11527" width="11.7109375" style="284" customWidth="1"/>
    <col min="11528" max="11528" width="14.85546875" style="284" customWidth="1"/>
    <col min="11529" max="11529" width="14.28515625" style="284" customWidth="1"/>
    <col min="11530" max="11530" width="10" style="284" customWidth="1"/>
    <col min="11531" max="11531" width="37.7109375" style="284" customWidth="1"/>
    <col min="11532" max="11532" width="17.7109375" style="284" customWidth="1"/>
    <col min="11533" max="11533" width="10.28515625" style="284" customWidth="1"/>
    <col min="11534" max="11776" width="11.42578125" style="284"/>
    <col min="11777" max="11777" width="37.85546875" style="284" customWidth="1"/>
    <col min="11778" max="11778" width="34.42578125" style="284" customWidth="1"/>
    <col min="11779" max="11779" width="54.7109375" style="284" customWidth="1"/>
    <col min="11780" max="11780" width="15" style="284" customWidth="1"/>
    <col min="11781" max="11781" width="50.42578125" style="284" customWidth="1"/>
    <col min="11782" max="11782" width="34.7109375" style="284" customWidth="1"/>
    <col min="11783" max="11783" width="11.7109375" style="284" customWidth="1"/>
    <col min="11784" max="11784" width="14.85546875" style="284" customWidth="1"/>
    <col min="11785" max="11785" width="14.28515625" style="284" customWidth="1"/>
    <col min="11786" max="11786" width="10" style="284" customWidth="1"/>
    <col min="11787" max="11787" width="37.7109375" style="284" customWidth="1"/>
    <col min="11788" max="11788" width="17.7109375" style="284" customWidth="1"/>
    <col min="11789" max="11789" width="10.28515625" style="284" customWidth="1"/>
    <col min="11790" max="12032" width="11.42578125" style="284"/>
    <col min="12033" max="12033" width="37.85546875" style="284" customWidth="1"/>
    <col min="12034" max="12034" width="34.42578125" style="284" customWidth="1"/>
    <col min="12035" max="12035" width="54.7109375" style="284" customWidth="1"/>
    <col min="12036" max="12036" width="15" style="284" customWidth="1"/>
    <col min="12037" max="12037" width="50.42578125" style="284" customWidth="1"/>
    <col min="12038" max="12038" width="34.7109375" style="284" customWidth="1"/>
    <col min="12039" max="12039" width="11.7109375" style="284" customWidth="1"/>
    <col min="12040" max="12040" width="14.85546875" style="284" customWidth="1"/>
    <col min="12041" max="12041" width="14.28515625" style="284" customWidth="1"/>
    <col min="12042" max="12042" width="10" style="284" customWidth="1"/>
    <col min="12043" max="12043" width="37.7109375" style="284" customWidth="1"/>
    <col min="12044" max="12044" width="17.7109375" style="284" customWidth="1"/>
    <col min="12045" max="12045" width="10.28515625" style="284" customWidth="1"/>
    <col min="12046" max="12288" width="11.42578125" style="284"/>
    <col min="12289" max="12289" width="37.85546875" style="284" customWidth="1"/>
    <col min="12290" max="12290" width="34.42578125" style="284" customWidth="1"/>
    <col min="12291" max="12291" width="54.7109375" style="284" customWidth="1"/>
    <col min="12292" max="12292" width="15" style="284" customWidth="1"/>
    <col min="12293" max="12293" width="50.42578125" style="284" customWidth="1"/>
    <col min="12294" max="12294" width="34.7109375" style="284" customWidth="1"/>
    <col min="12295" max="12295" width="11.7109375" style="284" customWidth="1"/>
    <col min="12296" max="12296" width="14.85546875" style="284" customWidth="1"/>
    <col min="12297" max="12297" width="14.28515625" style="284" customWidth="1"/>
    <col min="12298" max="12298" width="10" style="284" customWidth="1"/>
    <col min="12299" max="12299" width="37.7109375" style="284" customWidth="1"/>
    <col min="12300" max="12300" width="17.7109375" style="284" customWidth="1"/>
    <col min="12301" max="12301" width="10.28515625" style="284" customWidth="1"/>
    <col min="12302" max="12544" width="11.42578125" style="284"/>
    <col min="12545" max="12545" width="37.85546875" style="284" customWidth="1"/>
    <col min="12546" max="12546" width="34.42578125" style="284" customWidth="1"/>
    <col min="12547" max="12547" width="54.7109375" style="284" customWidth="1"/>
    <col min="12548" max="12548" width="15" style="284" customWidth="1"/>
    <col min="12549" max="12549" width="50.42578125" style="284" customWidth="1"/>
    <col min="12550" max="12550" width="34.7109375" style="284" customWidth="1"/>
    <col min="12551" max="12551" width="11.7109375" style="284" customWidth="1"/>
    <col min="12552" max="12552" width="14.85546875" style="284" customWidth="1"/>
    <col min="12553" max="12553" width="14.28515625" style="284" customWidth="1"/>
    <col min="12554" max="12554" width="10" style="284" customWidth="1"/>
    <col min="12555" max="12555" width="37.7109375" style="284" customWidth="1"/>
    <col min="12556" max="12556" width="17.7109375" style="284" customWidth="1"/>
    <col min="12557" max="12557" width="10.28515625" style="284" customWidth="1"/>
    <col min="12558" max="12800" width="11.42578125" style="284"/>
    <col min="12801" max="12801" width="37.85546875" style="284" customWidth="1"/>
    <col min="12802" max="12802" width="34.42578125" style="284" customWidth="1"/>
    <col min="12803" max="12803" width="54.7109375" style="284" customWidth="1"/>
    <col min="12804" max="12804" width="15" style="284" customWidth="1"/>
    <col min="12805" max="12805" width="50.42578125" style="284" customWidth="1"/>
    <col min="12806" max="12806" width="34.7109375" style="284" customWidth="1"/>
    <col min="12807" max="12807" width="11.7109375" style="284" customWidth="1"/>
    <col min="12808" max="12808" width="14.85546875" style="284" customWidth="1"/>
    <col min="12809" max="12809" width="14.28515625" style="284" customWidth="1"/>
    <col min="12810" max="12810" width="10" style="284" customWidth="1"/>
    <col min="12811" max="12811" width="37.7109375" style="284" customWidth="1"/>
    <col min="12812" max="12812" width="17.7109375" style="284" customWidth="1"/>
    <col min="12813" max="12813" width="10.28515625" style="284" customWidth="1"/>
    <col min="12814" max="13056" width="11.42578125" style="284"/>
    <col min="13057" max="13057" width="37.85546875" style="284" customWidth="1"/>
    <col min="13058" max="13058" width="34.42578125" style="284" customWidth="1"/>
    <col min="13059" max="13059" width="54.7109375" style="284" customWidth="1"/>
    <col min="13060" max="13060" width="15" style="284" customWidth="1"/>
    <col min="13061" max="13061" width="50.42578125" style="284" customWidth="1"/>
    <col min="13062" max="13062" width="34.7109375" style="284" customWidth="1"/>
    <col min="13063" max="13063" width="11.7109375" style="284" customWidth="1"/>
    <col min="13064" max="13064" width="14.85546875" style="284" customWidth="1"/>
    <col min="13065" max="13065" width="14.28515625" style="284" customWidth="1"/>
    <col min="13066" max="13066" width="10" style="284" customWidth="1"/>
    <col min="13067" max="13067" width="37.7109375" style="284" customWidth="1"/>
    <col min="13068" max="13068" width="17.7109375" style="284" customWidth="1"/>
    <col min="13069" max="13069" width="10.28515625" style="284" customWidth="1"/>
    <col min="13070" max="13312" width="11.42578125" style="284"/>
    <col min="13313" max="13313" width="37.85546875" style="284" customWidth="1"/>
    <col min="13314" max="13314" width="34.42578125" style="284" customWidth="1"/>
    <col min="13315" max="13315" width="54.7109375" style="284" customWidth="1"/>
    <col min="13316" max="13316" width="15" style="284" customWidth="1"/>
    <col min="13317" max="13317" width="50.42578125" style="284" customWidth="1"/>
    <col min="13318" max="13318" width="34.7109375" style="284" customWidth="1"/>
    <col min="13319" max="13319" width="11.7109375" style="284" customWidth="1"/>
    <col min="13320" max="13320" width="14.85546875" style="284" customWidth="1"/>
    <col min="13321" max="13321" width="14.28515625" style="284" customWidth="1"/>
    <col min="13322" max="13322" width="10" style="284" customWidth="1"/>
    <col min="13323" max="13323" width="37.7109375" style="284" customWidth="1"/>
    <col min="13324" max="13324" width="17.7109375" style="284" customWidth="1"/>
    <col min="13325" max="13325" width="10.28515625" style="284" customWidth="1"/>
    <col min="13326" max="13568" width="11.42578125" style="284"/>
    <col min="13569" max="13569" width="37.85546875" style="284" customWidth="1"/>
    <col min="13570" max="13570" width="34.42578125" style="284" customWidth="1"/>
    <col min="13571" max="13571" width="54.7109375" style="284" customWidth="1"/>
    <col min="13572" max="13572" width="15" style="284" customWidth="1"/>
    <col min="13573" max="13573" width="50.42578125" style="284" customWidth="1"/>
    <col min="13574" max="13574" width="34.7109375" style="284" customWidth="1"/>
    <col min="13575" max="13575" width="11.7109375" style="284" customWidth="1"/>
    <col min="13576" max="13576" width="14.85546875" style="284" customWidth="1"/>
    <col min="13577" max="13577" width="14.28515625" style="284" customWidth="1"/>
    <col min="13578" max="13578" width="10" style="284" customWidth="1"/>
    <col min="13579" max="13579" width="37.7109375" style="284" customWidth="1"/>
    <col min="13580" max="13580" width="17.7109375" style="284" customWidth="1"/>
    <col min="13581" max="13581" width="10.28515625" style="284" customWidth="1"/>
    <col min="13582" max="13824" width="11.42578125" style="284"/>
    <col min="13825" max="13825" width="37.85546875" style="284" customWidth="1"/>
    <col min="13826" max="13826" width="34.42578125" style="284" customWidth="1"/>
    <col min="13827" max="13827" width="54.7109375" style="284" customWidth="1"/>
    <col min="13828" max="13828" width="15" style="284" customWidth="1"/>
    <col min="13829" max="13829" width="50.42578125" style="284" customWidth="1"/>
    <col min="13830" max="13830" width="34.7109375" style="284" customWidth="1"/>
    <col min="13831" max="13831" width="11.7109375" style="284" customWidth="1"/>
    <col min="13832" max="13832" width="14.85546875" style="284" customWidth="1"/>
    <col min="13833" max="13833" width="14.28515625" style="284" customWidth="1"/>
    <col min="13834" max="13834" width="10" style="284" customWidth="1"/>
    <col min="13835" max="13835" width="37.7109375" style="284" customWidth="1"/>
    <col min="13836" max="13836" width="17.7109375" style="284" customWidth="1"/>
    <col min="13837" max="13837" width="10.28515625" style="284" customWidth="1"/>
    <col min="13838" max="14080" width="11.42578125" style="284"/>
    <col min="14081" max="14081" width="37.85546875" style="284" customWidth="1"/>
    <col min="14082" max="14082" width="34.42578125" style="284" customWidth="1"/>
    <col min="14083" max="14083" width="54.7109375" style="284" customWidth="1"/>
    <col min="14084" max="14084" width="15" style="284" customWidth="1"/>
    <col min="14085" max="14085" width="50.42578125" style="284" customWidth="1"/>
    <col min="14086" max="14086" width="34.7109375" style="284" customWidth="1"/>
    <col min="14087" max="14087" width="11.7109375" style="284" customWidth="1"/>
    <col min="14088" max="14088" width="14.85546875" style="284" customWidth="1"/>
    <col min="14089" max="14089" width="14.28515625" style="284" customWidth="1"/>
    <col min="14090" max="14090" width="10" style="284" customWidth="1"/>
    <col min="14091" max="14091" width="37.7109375" style="284" customWidth="1"/>
    <col min="14092" max="14092" width="17.7109375" style="284" customWidth="1"/>
    <col min="14093" max="14093" width="10.28515625" style="284" customWidth="1"/>
    <col min="14094" max="14336" width="11.42578125" style="284"/>
    <col min="14337" max="14337" width="37.85546875" style="284" customWidth="1"/>
    <col min="14338" max="14338" width="34.42578125" style="284" customWidth="1"/>
    <col min="14339" max="14339" width="54.7109375" style="284" customWidth="1"/>
    <col min="14340" max="14340" width="15" style="284" customWidth="1"/>
    <col min="14341" max="14341" width="50.42578125" style="284" customWidth="1"/>
    <col min="14342" max="14342" width="34.7109375" style="284" customWidth="1"/>
    <col min="14343" max="14343" width="11.7109375" style="284" customWidth="1"/>
    <col min="14344" max="14344" width="14.85546875" style="284" customWidth="1"/>
    <col min="14345" max="14345" width="14.28515625" style="284" customWidth="1"/>
    <col min="14346" max="14346" width="10" style="284" customWidth="1"/>
    <col min="14347" max="14347" width="37.7109375" style="284" customWidth="1"/>
    <col min="14348" max="14348" width="17.7109375" style="284" customWidth="1"/>
    <col min="14349" max="14349" width="10.28515625" style="284" customWidth="1"/>
    <col min="14350" max="14592" width="11.42578125" style="284"/>
    <col min="14593" max="14593" width="37.85546875" style="284" customWidth="1"/>
    <col min="14594" max="14594" width="34.42578125" style="284" customWidth="1"/>
    <col min="14595" max="14595" width="54.7109375" style="284" customWidth="1"/>
    <col min="14596" max="14596" width="15" style="284" customWidth="1"/>
    <col min="14597" max="14597" width="50.42578125" style="284" customWidth="1"/>
    <col min="14598" max="14598" width="34.7109375" style="284" customWidth="1"/>
    <col min="14599" max="14599" width="11.7109375" style="284" customWidth="1"/>
    <col min="14600" max="14600" width="14.85546875" style="284" customWidth="1"/>
    <col min="14601" max="14601" width="14.28515625" style="284" customWidth="1"/>
    <col min="14602" max="14602" width="10" style="284" customWidth="1"/>
    <col min="14603" max="14603" width="37.7109375" style="284" customWidth="1"/>
    <col min="14604" max="14604" width="17.7109375" style="284" customWidth="1"/>
    <col min="14605" max="14605" width="10.28515625" style="284" customWidth="1"/>
    <col min="14606" max="14848" width="11.42578125" style="284"/>
    <col min="14849" max="14849" width="37.85546875" style="284" customWidth="1"/>
    <col min="14850" max="14850" width="34.42578125" style="284" customWidth="1"/>
    <col min="14851" max="14851" width="54.7109375" style="284" customWidth="1"/>
    <col min="14852" max="14852" width="15" style="284" customWidth="1"/>
    <col min="14853" max="14853" width="50.42578125" style="284" customWidth="1"/>
    <col min="14854" max="14854" width="34.7109375" style="284" customWidth="1"/>
    <col min="14855" max="14855" width="11.7109375" style="284" customWidth="1"/>
    <col min="14856" max="14856" width="14.85546875" style="284" customWidth="1"/>
    <col min="14857" max="14857" width="14.28515625" style="284" customWidth="1"/>
    <col min="14858" max="14858" width="10" style="284" customWidth="1"/>
    <col min="14859" max="14859" width="37.7109375" style="284" customWidth="1"/>
    <col min="14860" max="14860" width="17.7109375" style="284" customWidth="1"/>
    <col min="14861" max="14861" width="10.28515625" style="284" customWidth="1"/>
    <col min="14862" max="15104" width="11.42578125" style="284"/>
    <col min="15105" max="15105" width="37.85546875" style="284" customWidth="1"/>
    <col min="15106" max="15106" width="34.42578125" style="284" customWidth="1"/>
    <col min="15107" max="15107" width="54.7109375" style="284" customWidth="1"/>
    <col min="15108" max="15108" width="15" style="284" customWidth="1"/>
    <col min="15109" max="15109" width="50.42578125" style="284" customWidth="1"/>
    <col min="15110" max="15110" width="34.7109375" style="284" customWidth="1"/>
    <col min="15111" max="15111" width="11.7109375" style="284" customWidth="1"/>
    <col min="15112" max="15112" width="14.85546875" style="284" customWidth="1"/>
    <col min="15113" max="15113" width="14.28515625" style="284" customWidth="1"/>
    <col min="15114" max="15114" width="10" style="284" customWidth="1"/>
    <col min="15115" max="15115" width="37.7109375" style="284" customWidth="1"/>
    <col min="15116" max="15116" width="17.7109375" style="284" customWidth="1"/>
    <col min="15117" max="15117" width="10.28515625" style="284" customWidth="1"/>
    <col min="15118" max="15360" width="11.42578125" style="284"/>
    <col min="15361" max="15361" width="37.85546875" style="284" customWidth="1"/>
    <col min="15362" max="15362" width="34.42578125" style="284" customWidth="1"/>
    <col min="15363" max="15363" width="54.7109375" style="284" customWidth="1"/>
    <col min="15364" max="15364" width="15" style="284" customWidth="1"/>
    <col min="15365" max="15365" width="50.42578125" style="284" customWidth="1"/>
    <col min="15366" max="15366" width="34.7109375" style="284" customWidth="1"/>
    <col min="15367" max="15367" width="11.7109375" style="284" customWidth="1"/>
    <col min="15368" max="15368" width="14.85546875" style="284" customWidth="1"/>
    <col min="15369" max="15369" width="14.28515625" style="284" customWidth="1"/>
    <col min="15370" max="15370" width="10" style="284" customWidth="1"/>
    <col min="15371" max="15371" width="37.7109375" style="284" customWidth="1"/>
    <col min="15372" max="15372" width="17.7109375" style="284" customWidth="1"/>
    <col min="15373" max="15373" width="10.28515625" style="284" customWidth="1"/>
    <col min="15374" max="15616" width="11.42578125" style="284"/>
    <col min="15617" max="15617" width="37.85546875" style="284" customWidth="1"/>
    <col min="15618" max="15618" width="34.42578125" style="284" customWidth="1"/>
    <col min="15619" max="15619" width="54.7109375" style="284" customWidth="1"/>
    <col min="15620" max="15620" width="15" style="284" customWidth="1"/>
    <col min="15621" max="15621" width="50.42578125" style="284" customWidth="1"/>
    <col min="15622" max="15622" width="34.7109375" style="284" customWidth="1"/>
    <col min="15623" max="15623" width="11.7109375" style="284" customWidth="1"/>
    <col min="15624" max="15624" width="14.85546875" style="284" customWidth="1"/>
    <col min="15625" max="15625" width="14.28515625" style="284" customWidth="1"/>
    <col min="15626" max="15626" width="10" style="284" customWidth="1"/>
    <col min="15627" max="15627" width="37.7109375" style="284" customWidth="1"/>
    <col min="15628" max="15628" width="17.7109375" style="284" customWidth="1"/>
    <col min="15629" max="15629" width="10.28515625" style="284" customWidth="1"/>
    <col min="15630" max="15872" width="11.42578125" style="284"/>
    <col min="15873" max="15873" width="37.85546875" style="284" customWidth="1"/>
    <col min="15874" max="15874" width="34.42578125" style="284" customWidth="1"/>
    <col min="15875" max="15875" width="54.7109375" style="284" customWidth="1"/>
    <col min="15876" max="15876" width="15" style="284" customWidth="1"/>
    <col min="15877" max="15877" width="50.42578125" style="284" customWidth="1"/>
    <col min="15878" max="15878" width="34.7109375" style="284" customWidth="1"/>
    <col min="15879" max="15879" width="11.7109375" style="284" customWidth="1"/>
    <col min="15880" max="15880" width="14.85546875" style="284" customWidth="1"/>
    <col min="15881" max="15881" width="14.28515625" style="284" customWidth="1"/>
    <col min="15882" max="15882" width="10" style="284" customWidth="1"/>
    <col min="15883" max="15883" width="37.7109375" style="284" customWidth="1"/>
    <col min="15884" max="15884" width="17.7109375" style="284" customWidth="1"/>
    <col min="15885" max="15885" width="10.28515625" style="284" customWidth="1"/>
    <col min="15886" max="16128" width="11.42578125" style="284"/>
    <col min="16129" max="16129" width="37.85546875" style="284" customWidth="1"/>
    <col min="16130" max="16130" width="34.42578125" style="284" customWidth="1"/>
    <col min="16131" max="16131" width="54.7109375" style="284" customWidth="1"/>
    <col min="16132" max="16132" width="15" style="284" customWidth="1"/>
    <col min="16133" max="16133" width="50.42578125" style="284" customWidth="1"/>
    <col min="16134" max="16134" width="34.7109375" style="284" customWidth="1"/>
    <col min="16135" max="16135" width="11.7109375" style="284" customWidth="1"/>
    <col min="16136" max="16136" width="14.85546875" style="284" customWidth="1"/>
    <col min="16137" max="16137" width="14.28515625" style="284" customWidth="1"/>
    <col min="16138" max="16138" width="10" style="284" customWidth="1"/>
    <col min="16139" max="16139" width="37.7109375" style="284" customWidth="1"/>
    <col min="16140" max="16140" width="17.7109375" style="284" customWidth="1"/>
    <col min="16141" max="16141" width="10.28515625" style="284" customWidth="1"/>
    <col min="16142" max="16384" width="11.42578125" style="284"/>
  </cols>
  <sheetData>
    <row r="1" spans="1:13" x14ac:dyDescent="0.2">
      <c r="A1" s="666"/>
      <c r="B1" s="667"/>
      <c r="C1" s="667"/>
      <c r="D1" s="667"/>
      <c r="E1" s="667"/>
      <c r="F1" s="667"/>
      <c r="G1" s="667"/>
      <c r="H1" s="667"/>
      <c r="I1" s="667"/>
      <c r="J1" s="667"/>
      <c r="K1" s="667"/>
      <c r="L1" s="667"/>
      <c r="M1" s="668"/>
    </row>
    <row r="2" spans="1:13" x14ac:dyDescent="0.2">
      <c r="A2" s="669"/>
      <c r="B2" s="670"/>
      <c r="C2" s="670"/>
      <c r="D2" s="670"/>
      <c r="E2" s="670"/>
      <c r="F2" s="670"/>
      <c r="G2" s="670"/>
      <c r="H2" s="670"/>
      <c r="I2" s="670"/>
      <c r="J2" s="670"/>
      <c r="K2" s="670"/>
      <c r="L2" s="670"/>
      <c r="M2" s="671"/>
    </row>
    <row r="3" spans="1:13" ht="13.5" thickBot="1" x14ac:dyDescent="0.25">
      <c r="A3" s="672"/>
      <c r="B3" s="673"/>
      <c r="C3" s="673"/>
      <c r="D3" s="673"/>
      <c r="E3" s="673"/>
      <c r="F3" s="673"/>
      <c r="G3" s="673"/>
      <c r="H3" s="673"/>
      <c r="I3" s="673"/>
      <c r="J3" s="673"/>
      <c r="K3" s="673"/>
      <c r="L3" s="673"/>
      <c r="M3" s="674"/>
    </row>
    <row r="5" spans="1:13" x14ac:dyDescent="0.2">
      <c r="A5" s="675"/>
      <c r="B5" s="675"/>
      <c r="C5" s="675"/>
      <c r="D5" s="675"/>
      <c r="E5" s="675"/>
      <c r="F5" s="675"/>
      <c r="G5" s="675"/>
      <c r="H5" s="675"/>
      <c r="I5" s="675"/>
      <c r="J5" s="675"/>
      <c r="K5" s="675"/>
      <c r="L5" s="675"/>
      <c r="M5" s="675"/>
    </row>
    <row r="6" spans="1:13" ht="13.5" customHeight="1" thickBot="1" x14ac:dyDescent="0.25">
      <c r="A6" s="675" t="s">
        <v>244</v>
      </c>
      <c r="B6" s="675"/>
      <c r="C6" s="675"/>
      <c r="D6" s="675"/>
      <c r="E6" s="675"/>
      <c r="F6" s="675"/>
      <c r="G6" s="675"/>
      <c r="H6" s="675"/>
      <c r="I6" s="675"/>
      <c r="J6" s="675"/>
      <c r="K6" s="675"/>
      <c r="L6" s="675"/>
      <c r="M6" s="675"/>
    </row>
    <row r="7" spans="1:13" x14ac:dyDescent="0.2">
      <c r="A7" s="676" t="s">
        <v>1</v>
      </c>
      <c r="B7" s="678" t="s">
        <v>2</v>
      </c>
      <c r="C7" s="678" t="s">
        <v>3</v>
      </c>
      <c r="D7" s="678" t="s">
        <v>4</v>
      </c>
      <c r="E7" s="680" t="s">
        <v>5</v>
      </c>
      <c r="F7" s="680" t="s">
        <v>6</v>
      </c>
      <c r="G7" s="682" t="s">
        <v>7</v>
      </c>
      <c r="H7" s="683"/>
      <c r="I7" s="680" t="s">
        <v>8</v>
      </c>
      <c r="J7" s="680" t="s">
        <v>9</v>
      </c>
      <c r="K7" s="684" t="s">
        <v>10</v>
      </c>
      <c r="L7" s="686" t="s">
        <v>11</v>
      </c>
      <c r="M7" s="687"/>
    </row>
    <row r="8" spans="1:13" ht="39" thickBot="1" x14ac:dyDescent="0.25">
      <c r="A8" s="677"/>
      <c r="B8" s="679"/>
      <c r="C8" s="679"/>
      <c r="D8" s="679"/>
      <c r="E8" s="681"/>
      <c r="F8" s="681"/>
      <c r="G8" s="383" t="s">
        <v>12</v>
      </c>
      <c r="H8" s="383" t="s">
        <v>13</v>
      </c>
      <c r="I8" s="681"/>
      <c r="J8" s="681"/>
      <c r="K8" s="685"/>
      <c r="L8" s="688"/>
      <c r="M8" s="689"/>
    </row>
    <row r="9" spans="1:13" ht="274.5" customHeight="1" x14ac:dyDescent="0.2">
      <c r="A9" s="300" t="s">
        <v>712</v>
      </c>
      <c r="B9" s="277" t="s">
        <v>713</v>
      </c>
      <c r="C9" s="277" t="s">
        <v>714</v>
      </c>
      <c r="D9" s="277" t="s">
        <v>715</v>
      </c>
      <c r="E9" s="277" t="s">
        <v>806</v>
      </c>
      <c r="F9" s="277" t="s">
        <v>716</v>
      </c>
      <c r="G9" s="301">
        <v>42736</v>
      </c>
      <c r="H9" s="301">
        <v>43100</v>
      </c>
      <c r="I9" s="302">
        <v>43100</v>
      </c>
      <c r="J9" s="303">
        <v>0.85</v>
      </c>
      <c r="K9" s="304" t="s">
        <v>717</v>
      </c>
      <c r="L9" s="656" t="s">
        <v>718</v>
      </c>
      <c r="M9" s="657"/>
    </row>
    <row r="10" spans="1:13" ht="275.25" customHeight="1" thickBot="1" x14ac:dyDescent="0.25">
      <c r="A10" s="300" t="s">
        <v>719</v>
      </c>
      <c r="B10" s="281" t="s">
        <v>720</v>
      </c>
      <c r="C10" s="281" t="s">
        <v>721</v>
      </c>
      <c r="D10" s="281" t="s">
        <v>722</v>
      </c>
      <c r="E10" s="281" t="s">
        <v>723</v>
      </c>
      <c r="F10" s="281" t="s">
        <v>724</v>
      </c>
      <c r="G10" s="305">
        <v>42887</v>
      </c>
      <c r="H10" s="305">
        <v>43100</v>
      </c>
      <c r="I10" s="302">
        <v>43100</v>
      </c>
      <c r="J10" s="306">
        <v>0.1</v>
      </c>
      <c r="K10" s="304" t="s">
        <v>725</v>
      </c>
      <c r="L10" s="661"/>
      <c r="M10" s="662"/>
    </row>
    <row r="11" spans="1:13" s="309" customFormat="1" ht="231" customHeight="1" thickBot="1" x14ac:dyDescent="0.25">
      <c r="A11" s="300" t="s">
        <v>726</v>
      </c>
      <c r="B11" s="281" t="s">
        <v>727</v>
      </c>
      <c r="C11" s="281" t="s">
        <v>728</v>
      </c>
      <c r="D11" s="281" t="s">
        <v>729</v>
      </c>
      <c r="E11" s="281" t="s">
        <v>730</v>
      </c>
      <c r="F11" s="277" t="s">
        <v>731</v>
      </c>
      <c r="G11" s="305">
        <v>42826</v>
      </c>
      <c r="H11" s="307">
        <v>43100</v>
      </c>
      <c r="I11" s="302">
        <v>43100</v>
      </c>
      <c r="J11" s="308">
        <v>1</v>
      </c>
      <c r="K11" s="304" t="s">
        <v>732</v>
      </c>
      <c r="L11" s="656" t="s">
        <v>733</v>
      </c>
      <c r="M11" s="657"/>
    </row>
    <row r="12" spans="1:13" s="309" customFormat="1" ht="127.5" customHeight="1" thickBot="1" x14ac:dyDescent="0.25">
      <c r="A12" s="300" t="s">
        <v>734</v>
      </c>
      <c r="B12" s="281" t="s">
        <v>735</v>
      </c>
      <c r="C12" s="281" t="s">
        <v>736</v>
      </c>
      <c r="D12" s="281" t="s">
        <v>737</v>
      </c>
      <c r="E12" s="277" t="s">
        <v>738</v>
      </c>
      <c r="F12" s="277" t="s">
        <v>739</v>
      </c>
      <c r="G12" s="305">
        <v>42795</v>
      </c>
      <c r="H12" s="307">
        <v>43100</v>
      </c>
      <c r="I12" s="302">
        <v>43100</v>
      </c>
      <c r="J12" s="303">
        <v>1</v>
      </c>
      <c r="K12" s="304"/>
      <c r="L12" s="656" t="s">
        <v>740</v>
      </c>
      <c r="M12" s="657"/>
    </row>
    <row r="13" spans="1:13" s="309" customFormat="1" ht="249" customHeight="1" x14ac:dyDescent="0.2">
      <c r="A13" s="300" t="s">
        <v>741</v>
      </c>
      <c r="B13" s="281" t="s">
        <v>742</v>
      </c>
      <c r="C13" s="281" t="s">
        <v>743</v>
      </c>
      <c r="D13" s="281" t="s">
        <v>744</v>
      </c>
      <c r="E13" s="281" t="s">
        <v>745</v>
      </c>
      <c r="F13" s="277" t="s">
        <v>746</v>
      </c>
      <c r="G13" s="305">
        <v>42826</v>
      </c>
      <c r="H13" s="307">
        <v>43100</v>
      </c>
      <c r="I13" s="302">
        <v>43100</v>
      </c>
      <c r="J13" s="310">
        <v>0.996</v>
      </c>
      <c r="K13" s="304" t="s">
        <v>747</v>
      </c>
      <c r="L13" s="656" t="s">
        <v>748</v>
      </c>
      <c r="M13" s="657"/>
    </row>
    <row r="14" spans="1:13" ht="154.5" customHeight="1" thickBot="1" x14ac:dyDescent="0.25">
      <c r="A14" s="300" t="s">
        <v>749</v>
      </c>
      <c r="B14" s="281" t="s">
        <v>750</v>
      </c>
      <c r="C14" s="311" t="s">
        <v>751</v>
      </c>
      <c r="D14" s="281" t="s">
        <v>752</v>
      </c>
      <c r="E14" s="311" t="s">
        <v>753</v>
      </c>
      <c r="F14" s="277" t="s">
        <v>754</v>
      </c>
      <c r="G14" s="305">
        <v>42795</v>
      </c>
      <c r="H14" s="307">
        <v>43100</v>
      </c>
      <c r="I14" s="302">
        <v>43100</v>
      </c>
      <c r="J14" s="312">
        <v>1</v>
      </c>
      <c r="K14" s="304" t="s">
        <v>755</v>
      </c>
      <c r="L14" s="313"/>
      <c r="M14" s="356"/>
    </row>
    <row r="15" spans="1:13" s="315" customFormat="1" ht="21" hidden="1" customHeight="1" x14ac:dyDescent="0.2">
      <c r="A15" s="300" t="s">
        <v>756</v>
      </c>
      <c r="B15" s="281" t="s">
        <v>757</v>
      </c>
      <c r="C15" s="281"/>
      <c r="D15" s="281"/>
      <c r="E15" s="281"/>
      <c r="F15" s="277"/>
      <c r="G15" s="281"/>
      <c r="H15" s="281"/>
      <c r="I15" s="302"/>
      <c r="J15" s="314"/>
      <c r="K15" s="304"/>
      <c r="L15" s="313"/>
      <c r="M15" s="356"/>
    </row>
    <row r="16" spans="1:13" ht="272.25" customHeight="1" x14ac:dyDescent="0.2">
      <c r="A16" s="300" t="s">
        <v>758</v>
      </c>
      <c r="B16" s="281" t="s">
        <v>759</v>
      </c>
      <c r="C16" s="311" t="s">
        <v>760</v>
      </c>
      <c r="D16" s="281" t="s">
        <v>752</v>
      </c>
      <c r="E16" s="311" t="s">
        <v>761</v>
      </c>
      <c r="F16" s="277" t="s">
        <v>762</v>
      </c>
      <c r="G16" s="307">
        <v>42887</v>
      </c>
      <c r="H16" s="307">
        <v>43100</v>
      </c>
      <c r="I16" s="302">
        <v>43100</v>
      </c>
      <c r="J16" s="303">
        <v>0.9</v>
      </c>
      <c r="K16" s="304" t="s">
        <v>763</v>
      </c>
      <c r="L16" s="656" t="s">
        <v>764</v>
      </c>
      <c r="M16" s="657"/>
    </row>
    <row r="17" spans="1:13" ht="262.5" customHeight="1" x14ac:dyDescent="0.2">
      <c r="A17" s="300" t="s">
        <v>765</v>
      </c>
      <c r="B17" s="281" t="s">
        <v>766</v>
      </c>
      <c r="C17" s="311" t="s">
        <v>767</v>
      </c>
      <c r="D17" s="281" t="s">
        <v>752</v>
      </c>
      <c r="E17" s="311" t="s">
        <v>768</v>
      </c>
      <c r="F17" s="277" t="s">
        <v>769</v>
      </c>
      <c r="G17" s="307">
        <v>42795</v>
      </c>
      <c r="H17" s="307">
        <v>42978</v>
      </c>
      <c r="I17" s="302">
        <v>43100</v>
      </c>
      <c r="J17" s="303">
        <v>1</v>
      </c>
      <c r="K17" s="304" t="s">
        <v>770</v>
      </c>
      <c r="L17" s="661"/>
      <c r="M17" s="664"/>
    </row>
    <row r="18" spans="1:13" ht="274.5" customHeight="1" x14ac:dyDescent="0.2">
      <c r="A18" s="300" t="s">
        <v>771</v>
      </c>
      <c r="B18" s="281" t="s">
        <v>772</v>
      </c>
      <c r="C18" s="311" t="s">
        <v>773</v>
      </c>
      <c r="D18" s="281" t="s">
        <v>752</v>
      </c>
      <c r="E18" s="311" t="s">
        <v>774</v>
      </c>
      <c r="F18" s="277" t="s">
        <v>775</v>
      </c>
      <c r="G18" s="307">
        <v>42948</v>
      </c>
      <c r="H18" s="307">
        <v>42978</v>
      </c>
      <c r="I18" s="302">
        <v>43100</v>
      </c>
      <c r="J18" s="303">
        <v>0.2</v>
      </c>
      <c r="K18" s="304" t="s">
        <v>776</v>
      </c>
      <c r="L18" s="659" t="s">
        <v>777</v>
      </c>
      <c r="M18" s="660"/>
    </row>
    <row r="19" spans="1:13" ht="145.5" customHeight="1" x14ac:dyDescent="0.2">
      <c r="A19" s="300" t="s">
        <v>778</v>
      </c>
      <c r="B19" s="281" t="s">
        <v>779</v>
      </c>
      <c r="C19" s="281" t="s">
        <v>780</v>
      </c>
      <c r="D19" s="281" t="s">
        <v>752</v>
      </c>
      <c r="E19" s="311" t="s">
        <v>768</v>
      </c>
      <c r="F19" s="277" t="s">
        <v>781</v>
      </c>
      <c r="G19" s="305">
        <v>42795</v>
      </c>
      <c r="H19" s="307">
        <v>43100</v>
      </c>
      <c r="I19" s="302">
        <v>43100</v>
      </c>
      <c r="J19" s="303">
        <v>0.15</v>
      </c>
      <c r="K19" s="304" t="s">
        <v>782</v>
      </c>
      <c r="L19" s="313"/>
      <c r="M19" s="356"/>
    </row>
    <row r="20" spans="1:13" s="309" customFormat="1" ht="267.75" customHeight="1" x14ac:dyDescent="0.2">
      <c r="A20" s="300" t="s">
        <v>783</v>
      </c>
      <c r="B20" s="281" t="s">
        <v>784</v>
      </c>
      <c r="C20" s="281" t="s">
        <v>785</v>
      </c>
      <c r="D20" s="281" t="s">
        <v>744</v>
      </c>
      <c r="E20" s="316" t="s">
        <v>786</v>
      </c>
      <c r="F20" s="277" t="s">
        <v>787</v>
      </c>
      <c r="G20" s="305">
        <v>42736</v>
      </c>
      <c r="H20" s="307">
        <v>43100</v>
      </c>
      <c r="I20" s="302">
        <v>43100</v>
      </c>
      <c r="J20" s="303">
        <v>0.8</v>
      </c>
      <c r="K20" s="304" t="s">
        <v>788</v>
      </c>
      <c r="L20" s="661"/>
      <c r="M20" s="662"/>
    </row>
    <row r="21" spans="1:13" ht="196.5" customHeight="1" x14ac:dyDescent="0.2">
      <c r="A21" s="300" t="s">
        <v>789</v>
      </c>
      <c r="B21" s="281" t="s">
        <v>790</v>
      </c>
      <c r="C21" s="281" t="s">
        <v>791</v>
      </c>
      <c r="D21" s="281" t="s">
        <v>744</v>
      </c>
      <c r="E21" s="281" t="s">
        <v>792</v>
      </c>
      <c r="F21" s="277" t="s">
        <v>793</v>
      </c>
      <c r="G21" s="305">
        <v>42887</v>
      </c>
      <c r="H21" s="305">
        <v>43100</v>
      </c>
      <c r="I21" s="302">
        <v>43100</v>
      </c>
      <c r="J21" s="303">
        <v>1</v>
      </c>
      <c r="K21" s="304" t="s">
        <v>794</v>
      </c>
      <c r="L21" s="659" t="s">
        <v>795</v>
      </c>
      <c r="M21" s="660"/>
    </row>
    <row r="22" spans="1:13" s="309" customFormat="1" ht="229.5" customHeight="1" x14ac:dyDescent="0.2">
      <c r="A22" s="300" t="s">
        <v>796</v>
      </c>
      <c r="B22" s="281" t="s">
        <v>797</v>
      </c>
      <c r="C22" s="281" t="s">
        <v>798</v>
      </c>
      <c r="D22" s="281" t="s">
        <v>799</v>
      </c>
      <c r="E22" s="281" t="s">
        <v>800</v>
      </c>
      <c r="F22" s="277" t="s">
        <v>801</v>
      </c>
      <c r="G22" s="305">
        <v>42795</v>
      </c>
      <c r="H22" s="305">
        <v>43100</v>
      </c>
      <c r="I22" s="302">
        <v>43100</v>
      </c>
      <c r="J22" s="303">
        <v>1</v>
      </c>
      <c r="K22" s="304" t="s">
        <v>802</v>
      </c>
      <c r="L22" s="661"/>
      <c r="M22" s="662"/>
    </row>
    <row r="23" spans="1:13" ht="144" customHeight="1" x14ac:dyDescent="0.2">
      <c r="A23" s="300" t="s">
        <v>803</v>
      </c>
      <c r="B23" s="281" t="s">
        <v>804</v>
      </c>
      <c r="C23" s="281" t="s">
        <v>805</v>
      </c>
      <c r="D23" s="281" t="s">
        <v>799</v>
      </c>
      <c r="E23" s="281" t="s">
        <v>806</v>
      </c>
      <c r="F23" s="277" t="s">
        <v>807</v>
      </c>
      <c r="G23" s="305">
        <v>42795</v>
      </c>
      <c r="H23" s="305">
        <v>43100</v>
      </c>
      <c r="I23" s="302">
        <v>43100</v>
      </c>
      <c r="J23" s="317">
        <v>1</v>
      </c>
      <c r="K23" s="304" t="s">
        <v>808</v>
      </c>
      <c r="L23" s="313"/>
      <c r="M23" s="356"/>
    </row>
    <row r="24" spans="1:13" ht="206.25" customHeight="1" x14ac:dyDescent="0.2">
      <c r="A24" s="300" t="s">
        <v>809</v>
      </c>
      <c r="B24" s="281" t="s">
        <v>810</v>
      </c>
      <c r="C24" s="281" t="s">
        <v>811</v>
      </c>
      <c r="D24" s="281" t="s">
        <v>812</v>
      </c>
      <c r="E24" s="318" t="s">
        <v>813</v>
      </c>
      <c r="F24" s="319" t="s">
        <v>814</v>
      </c>
      <c r="G24" s="301">
        <v>42736</v>
      </c>
      <c r="H24" s="301">
        <v>43100</v>
      </c>
      <c r="I24" s="302">
        <v>43100</v>
      </c>
      <c r="J24" s="303">
        <v>0.66</v>
      </c>
      <c r="K24" s="304" t="s">
        <v>815</v>
      </c>
      <c r="L24" s="663" t="s">
        <v>816</v>
      </c>
      <c r="M24" s="663"/>
    </row>
    <row r="25" spans="1:13" ht="117" customHeight="1" x14ac:dyDescent="0.2">
      <c r="A25" s="281" t="s">
        <v>817</v>
      </c>
      <c r="B25" s="281" t="s">
        <v>818</v>
      </c>
      <c r="C25" s="281" t="s">
        <v>819</v>
      </c>
      <c r="D25" s="281" t="s">
        <v>722</v>
      </c>
      <c r="E25" s="281" t="s">
        <v>820</v>
      </c>
      <c r="F25" s="281" t="s">
        <v>821</v>
      </c>
      <c r="G25" s="320">
        <v>42736</v>
      </c>
      <c r="H25" s="320">
        <v>43100</v>
      </c>
      <c r="I25" s="320">
        <v>43100</v>
      </c>
      <c r="J25" s="321">
        <v>0</v>
      </c>
      <c r="K25" s="355"/>
      <c r="L25" s="661"/>
      <c r="M25" s="664"/>
    </row>
    <row r="26" spans="1:13" ht="119.25" customHeight="1" x14ac:dyDescent="0.2">
      <c r="A26" s="281" t="s">
        <v>822</v>
      </c>
      <c r="B26" s="281" t="s">
        <v>818</v>
      </c>
      <c r="C26" s="281" t="s">
        <v>823</v>
      </c>
      <c r="D26" s="281" t="s">
        <v>722</v>
      </c>
      <c r="E26" s="281" t="s">
        <v>813</v>
      </c>
      <c r="F26" s="311" t="s">
        <v>814</v>
      </c>
      <c r="G26" s="320">
        <v>42736</v>
      </c>
      <c r="H26" s="320">
        <v>43100</v>
      </c>
      <c r="I26" s="320">
        <v>43100</v>
      </c>
      <c r="J26" s="321">
        <v>1</v>
      </c>
      <c r="K26" s="355" t="s">
        <v>824</v>
      </c>
      <c r="L26" s="661"/>
      <c r="M26" s="664"/>
    </row>
    <row r="27" spans="1:13" s="309" customFormat="1" ht="87.75" customHeight="1" x14ac:dyDescent="0.2">
      <c r="A27" s="281" t="s">
        <v>108</v>
      </c>
      <c r="B27" s="281"/>
      <c r="C27" s="281" t="s">
        <v>825</v>
      </c>
      <c r="D27" s="281" t="s">
        <v>722</v>
      </c>
      <c r="E27" s="281"/>
      <c r="F27" s="311"/>
      <c r="G27" s="281"/>
      <c r="H27" s="281"/>
      <c r="I27" s="320">
        <v>43100</v>
      </c>
      <c r="J27" s="322"/>
      <c r="K27" s="355"/>
      <c r="L27" s="661"/>
      <c r="M27" s="664"/>
    </row>
    <row r="28" spans="1:13" ht="274.5" customHeight="1" x14ac:dyDescent="0.2">
      <c r="A28" s="281" t="s">
        <v>826</v>
      </c>
      <c r="B28" s="281" t="s">
        <v>827</v>
      </c>
      <c r="C28" s="281" t="s">
        <v>828</v>
      </c>
      <c r="D28" s="281" t="s">
        <v>722</v>
      </c>
      <c r="E28" s="281" t="s">
        <v>829</v>
      </c>
      <c r="F28" s="311" t="s">
        <v>830</v>
      </c>
      <c r="G28" s="320">
        <v>42736</v>
      </c>
      <c r="H28" s="320">
        <v>43100</v>
      </c>
      <c r="I28" s="320">
        <v>43100</v>
      </c>
      <c r="J28" s="321">
        <v>1</v>
      </c>
      <c r="K28" s="355" t="s">
        <v>831</v>
      </c>
      <c r="L28" s="661"/>
      <c r="M28" s="664"/>
    </row>
    <row r="29" spans="1:13" s="309" customFormat="1" ht="146.25" customHeight="1" x14ac:dyDescent="0.2">
      <c r="A29" s="281" t="s">
        <v>205</v>
      </c>
      <c r="B29" s="281"/>
      <c r="C29" s="281" t="s">
        <v>832</v>
      </c>
      <c r="D29" s="281" t="s">
        <v>737</v>
      </c>
      <c r="E29" s="281" t="s">
        <v>833</v>
      </c>
      <c r="F29" s="311" t="s">
        <v>834</v>
      </c>
      <c r="G29" s="320">
        <v>42736</v>
      </c>
      <c r="H29" s="320">
        <v>43100</v>
      </c>
      <c r="I29" s="320">
        <v>43100</v>
      </c>
      <c r="J29" s="321">
        <v>0.85</v>
      </c>
      <c r="K29" s="355" t="s">
        <v>835</v>
      </c>
      <c r="L29" s="663" t="s">
        <v>836</v>
      </c>
      <c r="M29" s="663"/>
    </row>
    <row r="30" spans="1:13" ht="163.5" customHeight="1" x14ac:dyDescent="0.2">
      <c r="A30" s="281" t="s">
        <v>327</v>
      </c>
      <c r="B30" s="281" t="s">
        <v>818</v>
      </c>
      <c r="C30" s="281" t="s">
        <v>837</v>
      </c>
      <c r="D30" s="281" t="s">
        <v>722</v>
      </c>
      <c r="E30" s="281" t="s">
        <v>838</v>
      </c>
      <c r="F30" s="311" t="s">
        <v>839</v>
      </c>
      <c r="G30" s="320">
        <v>42736</v>
      </c>
      <c r="H30" s="320">
        <v>43100</v>
      </c>
      <c r="I30" s="320">
        <v>43100</v>
      </c>
      <c r="J30" s="323">
        <v>0.874</v>
      </c>
      <c r="K30" s="355" t="s">
        <v>840</v>
      </c>
      <c r="L30" s="661"/>
      <c r="M30" s="664"/>
    </row>
    <row r="31" spans="1:13" ht="33" customHeight="1" x14ac:dyDescent="0.2">
      <c r="A31" s="324"/>
      <c r="B31" s="324"/>
      <c r="C31" s="324"/>
      <c r="D31" s="324"/>
      <c r="E31" s="324"/>
      <c r="F31" s="325"/>
      <c r="G31" s="326"/>
      <c r="H31" s="326"/>
      <c r="I31" s="326"/>
      <c r="J31" s="327"/>
      <c r="K31" s="328"/>
      <c r="L31" s="329"/>
      <c r="M31" s="329"/>
    </row>
    <row r="32" spans="1:13" ht="13.5" thickBot="1" x14ac:dyDescent="0.25">
      <c r="A32" s="330" t="s">
        <v>51</v>
      </c>
      <c r="B32" s="658" t="s">
        <v>941</v>
      </c>
      <c r="C32" s="658"/>
      <c r="D32" s="357"/>
      <c r="E32" s="357"/>
      <c r="F32" s="357"/>
      <c r="G32" s="357"/>
      <c r="H32" s="330"/>
      <c r="I32" s="326"/>
      <c r="J32" s="332"/>
      <c r="K32" s="332"/>
      <c r="L32" s="332"/>
      <c r="M32" s="358"/>
    </row>
    <row r="33" spans="1:13" x14ac:dyDescent="0.2">
      <c r="A33" s="357"/>
      <c r="B33" s="357"/>
      <c r="C33" s="357"/>
      <c r="D33" s="357"/>
      <c r="E33" s="357"/>
      <c r="F33" s="357"/>
      <c r="G33" s="357"/>
      <c r="H33" s="357"/>
      <c r="I33" s="357"/>
      <c r="J33" s="358"/>
      <c r="K33" s="358"/>
      <c r="L33" s="358"/>
      <c r="M33" s="358"/>
    </row>
    <row r="34" spans="1:13" ht="27" customHeight="1" thickBot="1" x14ac:dyDescent="0.25">
      <c r="A34" s="330" t="s">
        <v>52</v>
      </c>
      <c r="B34" s="360" t="s">
        <v>942</v>
      </c>
      <c r="C34" s="359"/>
      <c r="D34" s="357"/>
      <c r="E34" s="357"/>
      <c r="F34" s="357"/>
      <c r="G34" s="357"/>
      <c r="H34" s="665" t="s">
        <v>940</v>
      </c>
      <c r="I34" s="665"/>
      <c r="J34" s="655" t="s">
        <v>953</v>
      </c>
      <c r="K34" s="655"/>
      <c r="L34" s="655"/>
      <c r="M34" s="655"/>
    </row>
    <row r="35" spans="1:13" ht="13.5" thickTop="1" x14ac:dyDescent="0.2">
      <c r="A35" s="331"/>
      <c r="B35" s="331"/>
      <c r="C35" s="331"/>
      <c r="D35" s="331"/>
      <c r="E35" s="331"/>
      <c r="F35" s="331"/>
      <c r="G35" s="331"/>
      <c r="I35" s="331"/>
      <c r="J35" s="331"/>
      <c r="K35" s="331"/>
      <c r="L35" s="331"/>
      <c r="M35" s="331"/>
    </row>
    <row r="36" spans="1:13" x14ac:dyDescent="0.2">
      <c r="A36" s="331"/>
      <c r="B36" s="331"/>
      <c r="C36" s="331"/>
      <c r="D36" s="331"/>
      <c r="E36" s="331"/>
      <c r="F36" s="331"/>
      <c r="G36" s="331"/>
      <c r="H36" s="331"/>
      <c r="I36" s="331"/>
      <c r="J36" s="331"/>
      <c r="K36" s="331"/>
      <c r="L36" s="333" t="s">
        <v>268</v>
      </c>
      <c r="M36" s="334"/>
    </row>
    <row r="37" spans="1:13" x14ac:dyDescent="0.2">
      <c r="A37" s="331"/>
      <c r="B37" s="331"/>
      <c r="C37" s="331"/>
      <c r="D37" s="331"/>
      <c r="E37" s="331"/>
      <c r="F37" s="331"/>
      <c r="G37" s="331"/>
      <c r="H37" s="331"/>
      <c r="I37" s="331"/>
      <c r="J37" s="331"/>
      <c r="K37" s="331"/>
      <c r="L37" s="333" t="s">
        <v>269</v>
      </c>
      <c r="M37" s="331"/>
    </row>
    <row r="38" spans="1:13" x14ac:dyDescent="0.2">
      <c r="A38" s="331"/>
      <c r="B38" s="331"/>
      <c r="C38" s="331"/>
      <c r="D38" s="331"/>
      <c r="E38" s="331"/>
      <c r="F38" s="331"/>
      <c r="G38" s="331"/>
      <c r="H38" s="331"/>
      <c r="I38" s="331"/>
      <c r="J38" s="331"/>
      <c r="K38" s="331"/>
      <c r="L38" s="331"/>
      <c r="M38" s="331"/>
    </row>
    <row r="39" spans="1:13" x14ac:dyDescent="0.2">
      <c r="A39" s="331"/>
      <c r="B39" s="331"/>
      <c r="C39" s="331"/>
      <c r="D39" s="331"/>
      <c r="E39" s="331"/>
      <c r="F39" s="331"/>
      <c r="G39" s="331"/>
      <c r="H39" s="331"/>
      <c r="I39" s="331"/>
      <c r="J39" s="331"/>
      <c r="K39" s="331"/>
      <c r="L39" s="331"/>
      <c r="M39" s="331"/>
    </row>
    <row r="40" spans="1:13" x14ac:dyDescent="0.2">
      <c r="A40" s="331"/>
      <c r="B40" s="331"/>
      <c r="C40" s="331"/>
      <c r="D40" s="331"/>
      <c r="E40" s="331"/>
      <c r="F40" s="331"/>
      <c r="G40" s="331"/>
      <c r="H40" s="331"/>
      <c r="I40" s="331"/>
      <c r="J40" s="331"/>
      <c r="K40" s="331"/>
      <c r="L40" s="331"/>
      <c r="M40" s="331"/>
    </row>
    <row r="41" spans="1:13" x14ac:dyDescent="0.2">
      <c r="A41" s="331"/>
      <c r="B41" s="331"/>
      <c r="C41" s="331"/>
      <c r="D41" s="331"/>
      <c r="E41" s="331"/>
      <c r="F41" s="331"/>
      <c r="G41" s="331"/>
      <c r="H41" s="331"/>
      <c r="I41" s="331"/>
      <c r="J41" s="331"/>
      <c r="K41" s="331"/>
      <c r="L41" s="331"/>
      <c r="M41" s="331"/>
    </row>
    <row r="42" spans="1:13" x14ac:dyDescent="0.2">
      <c r="A42" s="335"/>
      <c r="B42" s="335"/>
      <c r="C42" s="335"/>
      <c r="D42" s="335"/>
      <c r="E42" s="335"/>
      <c r="F42" s="335"/>
      <c r="G42" s="335"/>
      <c r="H42" s="335"/>
      <c r="I42" s="335"/>
      <c r="J42" s="335"/>
      <c r="K42" s="335"/>
      <c r="L42" s="335"/>
      <c r="M42" s="335"/>
    </row>
    <row r="43" spans="1:13" x14ac:dyDescent="0.2">
      <c r="A43" s="331"/>
      <c r="B43" s="331"/>
      <c r="C43" s="331"/>
      <c r="D43" s="331"/>
      <c r="E43" s="331"/>
      <c r="F43" s="331"/>
      <c r="G43" s="331"/>
      <c r="H43" s="331"/>
      <c r="I43" s="331"/>
      <c r="J43" s="331"/>
      <c r="K43" s="331"/>
      <c r="L43" s="331"/>
      <c r="M43" s="331"/>
    </row>
  </sheetData>
  <mergeCells count="35">
    <mergeCell ref="A1:M3"/>
    <mergeCell ref="A6:M6"/>
    <mergeCell ref="A5:M5"/>
    <mergeCell ref="A7:A8"/>
    <mergeCell ref="B7:B8"/>
    <mergeCell ref="C7:C8"/>
    <mergeCell ref="D7:D8"/>
    <mergeCell ref="E7:E8"/>
    <mergeCell ref="F7:F8"/>
    <mergeCell ref="G7:H7"/>
    <mergeCell ref="I7:I8"/>
    <mergeCell ref="J7:J8"/>
    <mergeCell ref="K7:K8"/>
    <mergeCell ref="L7:M8"/>
    <mergeCell ref="L9:M9"/>
    <mergeCell ref="L10:M10"/>
    <mergeCell ref="L11:M11"/>
    <mergeCell ref="L12:M12"/>
    <mergeCell ref="L13:M13"/>
    <mergeCell ref="J34:M34"/>
    <mergeCell ref="L16:M16"/>
    <mergeCell ref="B32:C32"/>
    <mergeCell ref="L18:M18"/>
    <mergeCell ref="L20:M20"/>
    <mergeCell ref="L21:M21"/>
    <mergeCell ref="L22:M22"/>
    <mergeCell ref="L24:M24"/>
    <mergeCell ref="L25:M25"/>
    <mergeCell ref="L26:M26"/>
    <mergeCell ref="L27:M27"/>
    <mergeCell ref="L28:M28"/>
    <mergeCell ref="L29:M29"/>
    <mergeCell ref="L30:M30"/>
    <mergeCell ref="H34:I34"/>
    <mergeCell ref="L17:M17"/>
  </mergeCells>
  <printOptions horizontalCentered="1"/>
  <pageMargins left="0.19685039370078741" right="0.19685039370078741" top="0.39370078740157483" bottom="0.39370078740157483" header="0" footer="0"/>
  <pageSetup paperSize="122" scale="70" fitToHeight="0" orientation="landscape" horizontalDpi="4294967293" vertic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80" zoomScaleNormal="80" workbookViewId="0">
      <selection activeCell="C38" sqref="C38"/>
    </sheetView>
  </sheetViews>
  <sheetFormatPr baseColWidth="10" defaultRowHeight="12.75" x14ac:dyDescent="0.2"/>
  <cols>
    <col min="1" max="1" width="25.5703125" style="274" customWidth="1"/>
    <col min="2" max="2" width="21" style="274" customWidth="1"/>
    <col min="3" max="3" width="19.7109375" style="274" customWidth="1"/>
    <col min="4" max="4" width="16.140625" style="274" customWidth="1"/>
    <col min="5" max="6" width="19.140625" style="274" customWidth="1"/>
    <col min="7" max="7" width="11.7109375" style="274" customWidth="1"/>
    <col min="8" max="8" width="14.85546875" style="274" customWidth="1"/>
    <col min="9" max="9" width="14.28515625" style="274" customWidth="1"/>
    <col min="10" max="10" width="10" style="274" customWidth="1"/>
    <col min="11" max="11" width="18.140625" style="274" customWidth="1"/>
    <col min="12" max="12" width="17.7109375" style="274" customWidth="1"/>
    <col min="13" max="13" width="8.85546875" style="274" customWidth="1"/>
    <col min="14" max="256" width="11.42578125" style="274"/>
    <col min="257" max="257" width="25.5703125" style="274" customWidth="1"/>
    <col min="258" max="258" width="24.42578125" style="274" customWidth="1"/>
    <col min="259" max="259" width="19.7109375" style="274" customWidth="1"/>
    <col min="260" max="260" width="15" style="274" customWidth="1"/>
    <col min="261" max="262" width="19.140625" style="274" customWidth="1"/>
    <col min="263" max="263" width="11.7109375" style="274" customWidth="1"/>
    <col min="264" max="264" width="14.85546875" style="274" customWidth="1"/>
    <col min="265" max="265" width="14.28515625" style="274" customWidth="1"/>
    <col min="266" max="266" width="10" style="274" customWidth="1"/>
    <col min="267" max="267" width="21.140625" style="274" customWidth="1"/>
    <col min="268" max="268" width="17.7109375" style="274" customWidth="1"/>
    <col min="269" max="269" width="10.28515625" style="274" customWidth="1"/>
    <col min="270" max="512" width="11.42578125" style="274"/>
    <col min="513" max="513" width="25.5703125" style="274" customWidth="1"/>
    <col min="514" max="514" width="24.42578125" style="274" customWidth="1"/>
    <col min="515" max="515" width="19.7109375" style="274" customWidth="1"/>
    <col min="516" max="516" width="15" style="274" customWidth="1"/>
    <col min="517" max="518" width="19.140625" style="274" customWidth="1"/>
    <col min="519" max="519" width="11.7109375" style="274" customWidth="1"/>
    <col min="520" max="520" width="14.85546875" style="274" customWidth="1"/>
    <col min="521" max="521" width="14.28515625" style="274" customWidth="1"/>
    <col min="522" max="522" width="10" style="274" customWidth="1"/>
    <col min="523" max="523" width="21.140625" style="274" customWidth="1"/>
    <col min="524" max="524" width="17.7109375" style="274" customWidth="1"/>
    <col min="525" max="525" width="10.28515625" style="274" customWidth="1"/>
    <col min="526" max="768" width="11.42578125" style="274"/>
    <col min="769" max="769" width="25.5703125" style="274" customWidth="1"/>
    <col min="770" max="770" width="24.42578125" style="274" customWidth="1"/>
    <col min="771" max="771" width="19.7109375" style="274" customWidth="1"/>
    <col min="772" max="772" width="15" style="274" customWidth="1"/>
    <col min="773" max="774" width="19.140625" style="274" customWidth="1"/>
    <col min="775" max="775" width="11.7109375" style="274" customWidth="1"/>
    <col min="776" max="776" width="14.85546875" style="274" customWidth="1"/>
    <col min="777" max="777" width="14.28515625" style="274" customWidth="1"/>
    <col min="778" max="778" width="10" style="274" customWidth="1"/>
    <col min="779" max="779" width="21.140625" style="274" customWidth="1"/>
    <col min="780" max="780" width="17.7109375" style="274" customWidth="1"/>
    <col min="781" max="781" width="10.28515625" style="274" customWidth="1"/>
    <col min="782" max="1024" width="11.42578125" style="274"/>
    <col min="1025" max="1025" width="25.5703125" style="274" customWidth="1"/>
    <col min="1026" max="1026" width="24.42578125" style="274" customWidth="1"/>
    <col min="1027" max="1027" width="19.7109375" style="274" customWidth="1"/>
    <col min="1028" max="1028" width="15" style="274" customWidth="1"/>
    <col min="1029" max="1030" width="19.140625" style="274" customWidth="1"/>
    <col min="1031" max="1031" width="11.7109375" style="274" customWidth="1"/>
    <col min="1032" max="1032" width="14.85546875" style="274" customWidth="1"/>
    <col min="1033" max="1033" width="14.28515625" style="274" customWidth="1"/>
    <col min="1034" max="1034" width="10" style="274" customWidth="1"/>
    <col min="1035" max="1035" width="21.140625" style="274" customWidth="1"/>
    <col min="1036" max="1036" width="17.7109375" style="274" customWidth="1"/>
    <col min="1037" max="1037" width="10.28515625" style="274" customWidth="1"/>
    <col min="1038" max="1280" width="11.42578125" style="274"/>
    <col min="1281" max="1281" width="25.5703125" style="274" customWidth="1"/>
    <col min="1282" max="1282" width="24.42578125" style="274" customWidth="1"/>
    <col min="1283" max="1283" width="19.7109375" style="274" customWidth="1"/>
    <col min="1284" max="1284" width="15" style="274" customWidth="1"/>
    <col min="1285" max="1286" width="19.140625" style="274" customWidth="1"/>
    <col min="1287" max="1287" width="11.7109375" style="274" customWidth="1"/>
    <col min="1288" max="1288" width="14.85546875" style="274" customWidth="1"/>
    <col min="1289" max="1289" width="14.28515625" style="274" customWidth="1"/>
    <col min="1290" max="1290" width="10" style="274" customWidth="1"/>
    <col min="1291" max="1291" width="21.140625" style="274" customWidth="1"/>
    <col min="1292" max="1292" width="17.7109375" style="274" customWidth="1"/>
    <col min="1293" max="1293" width="10.28515625" style="274" customWidth="1"/>
    <col min="1294" max="1536" width="11.42578125" style="274"/>
    <col min="1537" max="1537" width="25.5703125" style="274" customWidth="1"/>
    <col min="1538" max="1538" width="24.42578125" style="274" customWidth="1"/>
    <col min="1539" max="1539" width="19.7109375" style="274" customWidth="1"/>
    <col min="1540" max="1540" width="15" style="274" customWidth="1"/>
    <col min="1541" max="1542" width="19.140625" style="274" customWidth="1"/>
    <col min="1543" max="1543" width="11.7109375" style="274" customWidth="1"/>
    <col min="1544" max="1544" width="14.85546875" style="274" customWidth="1"/>
    <col min="1545" max="1545" width="14.28515625" style="274" customWidth="1"/>
    <col min="1546" max="1546" width="10" style="274" customWidth="1"/>
    <col min="1547" max="1547" width="21.140625" style="274" customWidth="1"/>
    <col min="1548" max="1548" width="17.7109375" style="274" customWidth="1"/>
    <col min="1549" max="1549" width="10.28515625" style="274" customWidth="1"/>
    <col min="1550" max="1792" width="11.42578125" style="274"/>
    <col min="1793" max="1793" width="25.5703125" style="274" customWidth="1"/>
    <col min="1794" max="1794" width="24.42578125" style="274" customWidth="1"/>
    <col min="1795" max="1795" width="19.7109375" style="274" customWidth="1"/>
    <col min="1796" max="1796" width="15" style="274" customWidth="1"/>
    <col min="1797" max="1798" width="19.140625" style="274" customWidth="1"/>
    <col min="1799" max="1799" width="11.7109375" style="274" customWidth="1"/>
    <col min="1800" max="1800" width="14.85546875" style="274" customWidth="1"/>
    <col min="1801" max="1801" width="14.28515625" style="274" customWidth="1"/>
    <col min="1802" max="1802" width="10" style="274" customWidth="1"/>
    <col min="1803" max="1803" width="21.140625" style="274" customWidth="1"/>
    <col min="1804" max="1804" width="17.7109375" style="274" customWidth="1"/>
    <col min="1805" max="1805" width="10.28515625" style="274" customWidth="1"/>
    <col min="1806" max="2048" width="11.42578125" style="274"/>
    <col min="2049" max="2049" width="25.5703125" style="274" customWidth="1"/>
    <col min="2050" max="2050" width="24.42578125" style="274" customWidth="1"/>
    <col min="2051" max="2051" width="19.7109375" style="274" customWidth="1"/>
    <col min="2052" max="2052" width="15" style="274" customWidth="1"/>
    <col min="2053" max="2054" width="19.140625" style="274" customWidth="1"/>
    <col min="2055" max="2055" width="11.7109375" style="274" customWidth="1"/>
    <col min="2056" max="2056" width="14.85546875" style="274" customWidth="1"/>
    <col min="2057" max="2057" width="14.28515625" style="274" customWidth="1"/>
    <col min="2058" max="2058" width="10" style="274" customWidth="1"/>
    <col min="2059" max="2059" width="21.140625" style="274" customWidth="1"/>
    <col min="2060" max="2060" width="17.7109375" style="274" customWidth="1"/>
    <col min="2061" max="2061" width="10.28515625" style="274" customWidth="1"/>
    <col min="2062" max="2304" width="11.42578125" style="274"/>
    <col min="2305" max="2305" width="25.5703125" style="274" customWidth="1"/>
    <col min="2306" max="2306" width="24.42578125" style="274" customWidth="1"/>
    <col min="2307" max="2307" width="19.7109375" style="274" customWidth="1"/>
    <col min="2308" max="2308" width="15" style="274" customWidth="1"/>
    <col min="2309" max="2310" width="19.140625" style="274" customWidth="1"/>
    <col min="2311" max="2311" width="11.7109375" style="274" customWidth="1"/>
    <col min="2312" max="2312" width="14.85546875" style="274" customWidth="1"/>
    <col min="2313" max="2313" width="14.28515625" style="274" customWidth="1"/>
    <col min="2314" max="2314" width="10" style="274" customWidth="1"/>
    <col min="2315" max="2315" width="21.140625" style="274" customWidth="1"/>
    <col min="2316" max="2316" width="17.7109375" style="274" customWidth="1"/>
    <col min="2317" max="2317" width="10.28515625" style="274" customWidth="1"/>
    <col min="2318" max="2560" width="11.42578125" style="274"/>
    <col min="2561" max="2561" width="25.5703125" style="274" customWidth="1"/>
    <col min="2562" max="2562" width="24.42578125" style="274" customWidth="1"/>
    <col min="2563" max="2563" width="19.7109375" style="274" customWidth="1"/>
    <col min="2564" max="2564" width="15" style="274" customWidth="1"/>
    <col min="2565" max="2566" width="19.140625" style="274" customWidth="1"/>
    <col min="2567" max="2567" width="11.7109375" style="274" customWidth="1"/>
    <col min="2568" max="2568" width="14.85546875" style="274" customWidth="1"/>
    <col min="2569" max="2569" width="14.28515625" style="274" customWidth="1"/>
    <col min="2570" max="2570" width="10" style="274" customWidth="1"/>
    <col min="2571" max="2571" width="21.140625" style="274" customWidth="1"/>
    <col min="2572" max="2572" width="17.7109375" style="274" customWidth="1"/>
    <col min="2573" max="2573" width="10.28515625" style="274" customWidth="1"/>
    <col min="2574" max="2816" width="11.42578125" style="274"/>
    <col min="2817" max="2817" width="25.5703125" style="274" customWidth="1"/>
    <col min="2818" max="2818" width="24.42578125" style="274" customWidth="1"/>
    <col min="2819" max="2819" width="19.7109375" style="274" customWidth="1"/>
    <col min="2820" max="2820" width="15" style="274" customWidth="1"/>
    <col min="2821" max="2822" width="19.140625" style="274" customWidth="1"/>
    <col min="2823" max="2823" width="11.7109375" style="274" customWidth="1"/>
    <col min="2824" max="2824" width="14.85546875" style="274" customWidth="1"/>
    <col min="2825" max="2825" width="14.28515625" style="274" customWidth="1"/>
    <col min="2826" max="2826" width="10" style="274" customWidth="1"/>
    <col min="2827" max="2827" width="21.140625" style="274" customWidth="1"/>
    <col min="2828" max="2828" width="17.7109375" style="274" customWidth="1"/>
    <col min="2829" max="2829" width="10.28515625" style="274" customWidth="1"/>
    <col min="2830" max="3072" width="11.42578125" style="274"/>
    <col min="3073" max="3073" width="25.5703125" style="274" customWidth="1"/>
    <col min="3074" max="3074" width="24.42578125" style="274" customWidth="1"/>
    <col min="3075" max="3075" width="19.7109375" style="274" customWidth="1"/>
    <col min="3076" max="3076" width="15" style="274" customWidth="1"/>
    <col min="3077" max="3078" width="19.140625" style="274" customWidth="1"/>
    <col min="3079" max="3079" width="11.7109375" style="274" customWidth="1"/>
    <col min="3080" max="3080" width="14.85546875" style="274" customWidth="1"/>
    <col min="3081" max="3081" width="14.28515625" style="274" customWidth="1"/>
    <col min="3082" max="3082" width="10" style="274" customWidth="1"/>
    <col min="3083" max="3083" width="21.140625" style="274" customWidth="1"/>
    <col min="3084" max="3084" width="17.7109375" style="274" customWidth="1"/>
    <col min="3085" max="3085" width="10.28515625" style="274" customWidth="1"/>
    <col min="3086" max="3328" width="11.42578125" style="274"/>
    <col min="3329" max="3329" width="25.5703125" style="274" customWidth="1"/>
    <col min="3330" max="3330" width="24.42578125" style="274" customWidth="1"/>
    <col min="3331" max="3331" width="19.7109375" style="274" customWidth="1"/>
    <col min="3332" max="3332" width="15" style="274" customWidth="1"/>
    <col min="3333" max="3334" width="19.140625" style="274" customWidth="1"/>
    <col min="3335" max="3335" width="11.7109375" style="274" customWidth="1"/>
    <col min="3336" max="3336" width="14.85546875" style="274" customWidth="1"/>
    <col min="3337" max="3337" width="14.28515625" style="274" customWidth="1"/>
    <col min="3338" max="3338" width="10" style="274" customWidth="1"/>
    <col min="3339" max="3339" width="21.140625" style="274" customWidth="1"/>
    <col min="3340" max="3340" width="17.7109375" style="274" customWidth="1"/>
    <col min="3341" max="3341" width="10.28515625" style="274" customWidth="1"/>
    <col min="3342" max="3584" width="11.42578125" style="274"/>
    <col min="3585" max="3585" width="25.5703125" style="274" customWidth="1"/>
    <col min="3586" max="3586" width="24.42578125" style="274" customWidth="1"/>
    <col min="3587" max="3587" width="19.7109375" style="274" customWidth="1"/>
    <col min="3588" max="3588" width="15" style="274" customWidth="1"/>
    <col min="3589" max="3590" width="19.140625" style="274" customWidth="1"/>
    <col min="3591" max="3591" width="11.7109375" style="274" customWidth="1"/>
    <col min="3592" max="3592" width="14.85546875" style="274" customWidth="1"/>
    <col min="3593" max="3593" width="14.28515625" style="274" customWidth="1"/>
    <col min="3594" max="3594" width="10" style="274" customWidth="1"/>
    <col min="3595" max="3595" width="21.140625" style="274" customWidth="1"/>
    <col min="3596" max="3596" width="17.7109375" style="274" customWidth="1"/>
    <col min="3597" max="3597" width="10.28515625" style="274" customWidth="1"/>
    <col min="3598" max="3840" width="11.42578125" style="274"/>
    <col min="3841" max="3841" width="25.5703125" style="274" customWidth="1"/>
    <col min="3842" max="3842" width="24.42578125" style="274" customWidth="1"/>
    <col min="3843" max="3843" width="19.7109375" style="274" customWidth="1"/>
    <col min="3844" max="3844" width="15" style="274" customWidth="1"/>
    <col min="3845" max="3846" width="19.140625" style="274" customWidth="1"/>
    <col min="3847" max="3847" width="11.7109375" style="274" customWidth="1"/>
    <col min="3848" max="3848" width="14.85546875" style="274" customWidth="1"/>
    <col min="3849" max="3849" width="14.28515625" style="274" customWidth="1"/>
    <col min="3850" max="3850" width="10" style="274" customWidth="1"/>
    <col min="3851" max="3851" width="21.140625" style="274" customWidth="1"/>
    <col min="3852" max="3852" width="17.7109375" style="274" customWidth="1"/>
    <col min="3853" max="3853" width="10.28515625" style="274" customWidth="1"/>
    <col min="3854" max="4096" width="11.42578125" style="274"/>
    <col min="4097" max="4097" width="25.5703125" style="274" customWidth="1"/>
    <col min="4098" max="4098" width="24.42578125" style="274" customWidth="1"/>
    <col min="4099" max="4099" width="19.7109375" style="274" customWidth="1"/>
    <col min="4100" max="4100" width="15" style="274" customWidth="1"/>
    <col min="4101" max="4102" width="19.140625" style="274" customWidth="1"/>
    <col min="4103" max="4103" width="11.7109375" style="274" customWidth="1"/>
    <col min="4104" max="4104" width="14.85546875" style="274" customWidth="1"/>
    <col min="4105" max="4105" width="14.28515625" style="274" customWidth="1"/>
    <col min="4106" max="4106" width="10" style="274" customWidth="1"/>
    <col min="4107" max="4107" width="21.140625" style="274" customWidth="1"/>
    <col min="4108" max="4108" width="17.7109375" style="274" customWidth="1"/>
    <col min="4109" max="4109" width="10.28515625" style="274" customWidth="1"/>
    <col min="4110" max="4352" width="11.42578125" style="274"/>
    <col min="4353" max="4353" width="25.5703125" style="274" customWidth="1"/>
    <col min="4354" max="4354" width="24.42578125" style="274" customWidth="1"/>
    <col min="4355" max="4355" width="19.7109375" style="274" customWidth="1"/>
    <col min="4356" max="4356" width="15" style="274" customWidth="1"/>
    <col min="4357" max="4358" width="19.140625" style="274" customWidth="1"/>
    <col min="4359" max="4359" width="11.7109375" style="274" customWidth="1"/>
    <col min="4360" max="4360" width="14.85546875" style="274" customWidth="1"/>
    <col min="4361" max="4361" width="14.28515625" style="274" customWidth="1"/>
    <col min="4362" max="4362" width="10" style="274" customWidth="1"/>
    <col min="4363" max="4363" width="21.140625" style="274" customWidth="1"/>
    <col min="4364" max="4364" width="17.7109375" style="274" customWidth="1"/>
    <col min="4365" max="4365" width="10.28515625" style="274" customWidth="1"/>
    <col min="4366" max="4608" width="11.42578125" style="274"/>
    <col min="4609" max="4609" width="25.5703125" style="274" customWidth="1"/>
    <col min="4610" max="4610" width="24.42578125" style="274" customWidth="1"/>
    <col min="4611" max="4611" width="19.7109375" style="274" customWidth="1"/>
    <col min="4612" max="4612" width="15" style="274" customWidth="1"/>
    <col min="4613" max="4614" width="19.140625" style="274" customWidth="1"/>
    <col min="4615" max="4615" width="11.7109375" style="274" customWidth="1"/>
    <col min="4616" max="4616" width="14.85546875" style="274" customWidth="1"/>
    <col min="4617" max="4617" width="14.28515625" style="274" customWidth="1"/>
    <col min="4618" max="4618" width="10" style="274" customWidth="1"/>
    <col min="4619" max="4619" width="21.140625" style="274" customWidth="1"/>
    <col min="4620" max="4620" width="17.7109375" style="274" customWidth="1"/>
    <col min="4621" max="4621" width="10.28515625" style="274" customWidth="1"/>
    <col min="4622" max="4864" width="11.42578125" style="274"/>
    <col min="4865" max="4865" width="25.5703125" style="274" customWidth="1"/>
    <col min="4866" max="4866" width="24.42578125" style="274" customWidth="1"/>
    <col min="4867" max="4867" width="19.7109375" style="274" customWidth="1"/>
    <col min="4868" max="4868" width="15" style="274" customWidth="1"/>
    <col min="4869" max="4870" width="19.140625" style="274" customWidth="1"/>
    <col min="4871" max="4871" width="11.7109375" style="274" customWidth="1"/>
    <col min="4872" max="4872" width="14.85546875" style="274" customWidth="1"/>
    <col min="4873" max="4873" width="14.28515625" style="274" customWidth="1"/>
    <col min="4874" max="4874" width="10" style="274" customWidth="1"/>
    <col min="4875" max="4875" width="21.140625" style="274" customWidth="1"/>
    <col min="4876" max="4876" width="17.7109375" style="274" customWidth="1"/>
    <col min="4877" max="4877" width="10.28515625" style="274" customWidth="1"/>
    <col min="4878" max="5120" width="11.42578125" style="274"/>
    <col min="5121" max="5121" width="25.5703125" style="274" customWidth="1"/>
    <col min="5122" max="5122" width="24.42578125" style="274" customWidth="1"/>
    <col min="5123" max="5123" width="19.7109375" style="274" customWidth="1"/>
    <col min="5124" max="5124" width="15" style="274" customWidth="1"/>
    <col min="5125" max="5126" width="19.140625" style="274" customWidth="1"/>
    <col min="5127" max="5127" width="11.7109375" style="274" customWidth="1"/>
    <col min="5128" max="5128" width="14.85546875" style="274" customWidth="1"/>
    <col min="5129" max="5129" width="14.28515625" style="274" customWidth="1"/>
    <col min="5130" max="5130" width="10" style="274" customWidth="1"/>
    <col min="5131" max="5131" width="21.140625" style="274" customWidth="1"/>
    <col min="5132" max="5132" width="17.7109375" style="274" customWidth="1"/>
    <col min="5133" max="5133" width="10.28515625" style="274" customWidth="1"/>
    <col min="5134" max="5376" width="11.42578125" style="274"/>
    <col min="5377" max="5377" width="25.5703125" style="274" customWidth="1"/>
    <col min="5378" max="5378" width="24.42578125" style="274" customWidth="1"/>
    <col min="5379" max="5379" width="19.7109375" style="274" customWidth="1"/>
    <col min="5380" max="5380" width="15" style="274" customWidth="1"/>
    <col min="5381" max="5382" width="19.140625" style="274" customWidth="1"/>
    <col min="5383" max="5383" width="11.7109375" style="274" customWidth="1"/>
    <col min="5384" max="5384" width="14.85546875" style="274" customWidth="1"/>
    <col min="5385" max="5385" width="14.28515625" style="274" customWidth="1"/>
    <col min="5386" max="5386" width="10" style="274" customWidth="1"/>
    <col min="5387" max="5387" width="21.140625" style="274" customWidth="1"/>
    <col min="5388" max="5388" width="17.7109375" style="274" customWidth="1"/>
    <col min="5389" max="5389" width="10.28515625" style="274" customWidth="1"/>
    <col min="5390" max="5632" width="11.42578125" style="274"/>
    <col min="5633" max="5633" width="25.5703125" style="274" customWidth="1"/>
    <col min="5634" max="5634" width="24.42578125" style="274" customWidth="1"/>
    <col min="5635" max="5635" width="19.7109375" style="274" customWidth="1"/>
    <col min="5636" max="5636" width="15" style="274" customWidth="1"/>
    <col min="5637" max="5638" width="19.140625" style="274" customWidth="1"/>
    <col min="5639" max="5639" width="11.7109375" style="274" customWidth="1"/>
    <col min="5640" max="5640" width="14.85546875" style="274" customWidth="1"/>
    <col min="5641" max="5641" width="14.28515625" style="274" customWidth="1"/>
    <col min="5642" max="5642" width="10" style="274" customWidth="1"/>
    <col min="5643" max="5643" width="21.140625" style="274" customWidth="1"/>
    <col min="5644" max="5644" width="17.7109375" style="274" customWidth="1"/>
    <col min="5645" max="5645" width="10.28515625" style="274" customWidth="1"/>
    <col min="5646" max="5888" width="11.42578125" style="274"/>
    <col min="5889" max="5889" width="25.5703125" style="274" customWidth="1"/>
    <col min="5890" max="5890" width="24.42578125" style="274" customWidth="1"/>
    <col min="5891" max="5891" width="19.7109375" style="274" customWidth="1"/>
    <col min="5892" max="5892" width="15" style="274" customWidth="1"/>
    <col min="5893" max="5894" width="19.140625" style="274" customWidth="1"/>
    <col min="5895" max="5895" width="11.7109375" style="274" customWidth="1"/>
    <col min="5896" max="5896" width="14.85546875" style="274" customWidth="1"/>
    <col min="5897" max="5897" width="14.28515625" style="274" customWidth="1"/>
    <col min="5898" max="5898" width="10" style="274" customWidth="1"/>
    <col min="5899" max="5899" width="21.140625" style="274" customWidth="1"/>
    <col min="5900" max="5900" width="17.7109375" style="274" customWidth="1"/>
    <col min="5901" max="5901" width="10.28515625" style="274" customWidth="1"/>
    <col min="5902" max="6144" width="11.42578125" style="274"/>
    <col min="6145" max="6145" width="25.5703125" style="274" customWidth="1"/>
    <col min="6146" max="6146" width="24.42578125" style="274" customWidth="1"/>
    <col min="6147" max="6147" width="19.7109375" style="274" customWidth="1"/>
    <col min="6148" max="6148" width="15" style="274" customWidth="1"/>
    <col min="6149" max="6150" width="19.140625" style="274" customWidth="1"/>
    <col min="6151" max="6151" width="11.7109375" style="274" customWidth="1"/>
    <col min="6152" max="6152" width="14.85546875" style="274" customWidth="1"/>
    <col min="6153" max="6153" width="14.28515625" style="274" customWidth="1"/>
    <col min="6154" max="6154" width="10" style="274" customWidth="1"/>
    <col min="6155" max="6155" width="21.140625" style="274" customWidth="1"/>
    <col min="6156" max="6156" width="17.7109375" style="274" customWidth="1"/>
    <col min="6157" max="6157" width="10.28515625" style="274" customWidth="1"/>
    <col min="6158" max="6400" width="11.42578125" style="274"/>
    <col min="6401" max="6401" width="25.5703125" style="274" customWidth="1"/>
    <col min="6402" max="6402" width="24.42578125" style="274" customWidth="1"/>
    <col min="6403" max="6403" width="19.7109375" style="274" customWidth="1"/>
    <col min="6404" max="6404" width="15" style="274" customWidth="1"/>
    <col min="6405" max="6406" width="19.140625" style="274" customWidth="1"/>
    <col min="6407" max="6407" width="11.7109375" style="274" customWidth="1"/>
    <col min="6408" max="6408" width="14.85546875" style="274" customWidth="1"/>
    <col min="6409" max="6409" width="14.28515625" style="274" customWidth="1"/>
    <col min="6410" max="6410" width="10" style="274" customWidth="1"/>
    <col min="6411" max="6411" width="21.140625" style="274" customWidth="1"/>
    <col min="6412" max="6412" width="17.7109375" style="274" customWidth="1"/>
    <col min="6413" max="6413" width="10.28515625" style="274" customWidth="1"/>
    <col min="6414" max="6656" width="11.42578125" style="274"/>
    <col min="6657" max="6657" width="25.5703125" style="274" customWidth="1"/>
    <col min="6658" max="6658" width="24.42578125" style="274" customWidth="1"/>
    <col min="6659" max="6659" width="19.7109375" style="274" customWidth="1"/>
    <col min="6660" max="6660" width="15" style="274" customWidth="1"/>
    <col min="6661" max="6662" width="19.140625" style="274" customWidth="1"/>
    <col min="6663" max="6663" width="11.7109375" style="274" customWidth="1"/>
    <col min="6664" max="6664" width="14.85546875" style="274" customWidth="1"/>
    <col min="6665" max="6665" width="14.28515625" style="274" customWidth="1"/>
    <col min="6666" max="6666" width="10" style="274" customWidth="1"/>
    <col min="6667" max="6667" width="21.140625" style="274" customWidth="1"/>
    <col min="6668" max="6668" width="17.7109375" style="274" customWidth="1"/>
    <col min="6669" max="6669" width="10.28515625" style="274" customWidth="1"/>
    <col min="6670" max="6912" width="11.42578125" style="274"/>
    <col min="6913" max="6913" width="25.5703125" style="274" customWidth="1"/>
    <col min="6914" max="6914" width="24.42578125" style="274" customWidth="1"/>
    <col min="6915" max="6915" width="19.7109375" style="274" customWidth="1"/>
    <col min="6916" max="6916" width="15" style="274" customWidth="1"/>
    <col min="6917" max="6918" width="19.140625" style="274" customWidth="1"/>
    <col min="6919" max="6919" width="11.7109375" style="274" customWidth="1"/>
    <col min="6920" max="6920" width="14.85546875" style="274" customWidth="1"/>
    <col min="6921" max="6921" width="14.28515625" style="274" customWidth="1"/>
    <col min="6922" max="6922" width="10" style="274" customWidth="1"/>
    <col min="6923" max="6923" width="21.140625" style="274" customWidth="1"/>
    <col min="6924" max="6924" width="17.7109375" style="274" customWidth="1"/>
    <col min="6925" max="6925" width="10.28515625" style="274" customWidth="1"/>
    <col min="6926" max="7168" width="11.42578125" style="274"/>
    <col min="7169" max="7169" width="25.5703125" style="274" customWidth="1"/>
    <col min="7170" max="7170" width="24.42578125" style="274" customWidth="1"/>
    <col min="7171" max="7171" width="19.7109375" style="274" customWidth="1"/>
    <col min="7172" max="7172" width="15" style="274" customWidth="1"/>
    <col min="7173" max="7174" width="19.140625" style="274" customWidth="1"/>
    <col min="7175" max="7175" width="11.7109375" style="274" customWidth="1"/>
    <col min="7176" max="7176" width="14.85546875" style="274" customWidth="1"/>
    <col min="7177" max="7177" width="14.28515625" style="274" customWidth="1"/>
    <col min="7178" max="7178" width="10" style="274" customWidth="1"/>
    <col min="7179" max="7179" width="21.140625" style="274" customWidth="1"/>
    <col min="7180" max="7180" width="17.7109375" style="274" customWidth="1"/>
    <col min="7181" max="7181" width="10.28515625" style="274" customWidth="1"/>
    <col min="7182" max="7424" width="11.42578125" style="274"/>
    <col min="7425" max="7425" width="25.5703125" style="274" customWidth="1"/>
    <col min="7426" max="7426" width="24.42578125" style="274" customWidth="1"/>
    <col min="7427" max="7427" width="19.7109375" style="274" customWidth="1"/>
    <col min="7428" max="7428" width="15" style="274" customWidth="1"/>
    <col min="7429" max="7430" width="19.140625" style="274" customWidth="1"/>
    <col min="7431" max="7431" width="11.7109375" style="274" customWidth="1"/>
    <col min="7432" max="7432" width="14.85546875" style="274" customWidth="1"/>
    <col min="7433" max="7433" width="14.28515625" style="274" customWidth="1"/>
    <col min="7434" max="7434" width="10" style="274" customWidth="1"/>
    <col min="7435" max="7435" width="21.140625" style="274" customWidth="1"/>
    <col min="7436" max="7436" width="17.7109375" style="274" customWidth="1"/>
    <col min="7437" max="7437" width="10.28515625" style="274" customWidth="1"/>
    <col min="7438" max="7680" width="11.42578125" style="274"/>
    <col min="7681" max="7681" width="25.5703125" style="274" customWidth="1"/>
    <col min="7682" max="7682" width="24.42578125" style="274" customWidth="1"/>
    <col min="7683" max="7683" width="19.7109375" style="274" customWidth="1"/>
    <col min="7684" max="7684" width="15" style="274" customWidth="1"/>
    <col min="7685" max="7686" width="19.140625" style="274" customWidth="1"/>
    <col min="7687" max="7687" width="11.7109375" style="274" customWidth="1"/>
    <col min="7688" max="7688" width="14.85546875" style="274" customWidth="1"/>
    <col min="7689" max="7689" width="14.28515625" style="274" customWidth="1"/>
    <col min="7690" max="7690" width="10" style="274" customWidth="1"/>
    <col min="7691" max="7691" width="21.140625" style="274" customWidth="1"/>
    <col min="7692" max="7692" width="17.7109375" style="274" customWidth="1"/>
    <col min="7693" max="7693" width="10.28515625" style="274" customWidth="1"/>
    <col min="7694" max="7936" width="11.42578125" style="274"/>
    <col min="7937" max="7937" width="25.5703125" style="274" customWidth="1"/>
    <col min="7938" max="7938" width="24.42578125" style="274" customWidth="1"/>
    <col min="7939" max="7939" width="19.7109375" style="274" customWidth="1"/>
    <col min="7940" max="7940" width="15" style="274" customWidth="1"/>
    <col min="7941" max="7942" width="19.140625" style="274" customWidth="1"/>
    <col min="7943" max="7943" width="11.7109375" style="274" customWidth="1"/>
    <col min="7944" max="7944" width="14.85546875" style="274" customWidth="1"/>
    <col min="7945" max="7945" width="14.28515625" style="274" customWidth="1"/>
    <col min="7946" max="7946" width="10" style="274" customWidth="1"/>
    <col min="7947" max="7947" width="21.140625" style="274" customWidth="1"/>
    <col min="7948" max="7948" width="17.7109375" style="274" customWidth="1"/>
    <col min="7949" max="7949" width="10.28515625" style="274" customWidth="1"/>
    <col min="7950" max="8192" width="11.42578125" style="274"/>
    <col min="8193" max="8193" width="25.5703125" style="274" customWidth="1"/>
    <col min="8194" max="8194" width="24.42578125" style="274" customWidth="1"/>
    <col min="8195" max="8195" width="19.7109375" style="274" customWidth="1"/>
    <col min="8196" max="8196" width="15" style="274" customWidth="1"/>
    <col min="8197" max="8198" width="19.140625" style="274" customWidth="1"/>
    <col min="8199" max="8199" width="11.7109375" style="274" customWidth="1"/>
    <col min="8200" max="8200" width="14.85546875" style="274" customWidth="1"/>
    <col min="8201" max="8201" width="14.28515625" style="274" customWidth="1"/>
    <col min="8202" max="8202" width="10" style="274" customWidth="1"/>
    <col min="8203" max="8203" width="21.140625" style="274" customWidth="1"/>
    <col min="8204" max="8204" width="17.7109375" style="274" customWidth="1"/>
    <col min="8205" max="8205" width="10.28515625" style="274" customWidth="1"/>
    <col min="8206" max="8448" width="11.42578125" style="274"/>
    <col min="8449" max="8449" width="25.5703125" style="274" customWidth="1"/>
    <col min="8450" max="8450" width="24.42578125" style="274" customWidth="1"/>
    <col min="8451" max="8451" width="19.7109375" style="274" customWidth="1"/>
    <col min="8452" max="8452" width="15" style="274" customWidth="1"/>
    <col min="8453" max="8454" width="19.140625" style="274" customWidth="1"/>
    <col min="8455" max="8455" width="11.7109375" style="274" customWidth="1"/>
    <col min="8456" max="8456" width="14.85546875" style="274" customWidth="1"/>
    <col min="8457" max="8457" width="14.28515625" style="274" customWidth="1"/>
    <col min="8458" max="8458" width="10" style="274" customWidth="1"/>
    <col min="8459" max="8459" width="21.140625" style="274" customWidth="1"/>
    <col min="8460" max="8460" width="17.7109375" style="274" customWidth="1"/>
    <col min="8461" max="8461" width="10.28515625" style="274" customWidth="1"/>
    <col min="8462" max="8704" width="11.42578125" style="274"/>
    <col min="8705" max="8705" width="25.5703125" style="274" customWidth="1"/>
    <col min="8706" max="8706" width="24.42578125" style="274" customWidth="1"/>
    <col min="8707" max="8707" width="19.7109375" style="274" customWidth="1"/>
    <col min="8708" max="8708" width="15" style="274" customWidth="1"/>
    <col min="8709" max="8710" width="19.140625" style="274" customWidth="1"/>
    <col min="8711" max="8711" width="11.7109375" style="274" customWidth="1"/>
    <col min="8712" max="8712" width="14.85546875" style="274" customWidth="1"/>
    <col min="8713" max="8713" width="14.28515625" style="274" customWidth="1"/>
    <col min="8714" max="8714" width="10" style="274" customWidth="1"/>
    <col min="8715" max="8715" width="21.140625" style="274" customWidth="1"/>
    <col min="8716" max="8716" width="17.7109375" style="274" customWidth="1"/>
    <col min="8717" max="8717" width="10.28515625" style="274" customWidth="1"/>
    <col min="8718" max="8960" width="11.42578125" style="274"/>
    <col min="8961" max="8961" width="25.5703125" style="274" customWidth="1"/>
    <col min="8962" max="8962" width="24.42578125" style="274" customWidth="1"/>
    <col min="8963" max="8963" width="19.7109375" style="274" customWidth="1"/>
    <col min="8964" max="8964" width="15" style="274" customWidth="1"/>
    <col min="8965" max="8966" width="19.140625" style="274" customWidth="1"/>
    <col min="8967" max="8967" width="11.7109375" style="274" customWidth="1"/>
    <col min="8968" max="8968" width="14.85546875" style="274" customWidth="1"/>
    <col min="8969" max="8969" width="14.28515625" style="274" customWidth="1"/>
    <col min="8970" max="8970" width="10" style="274" customWidth="1"/>
    <col min="8971" max="8971" width="21.140625" style="274" customWidth="1"/>
    <col min="8972" max="8972" width="17.7109375" style="274" customWidth="1"/>
    <col min="8973" max="8973" width="10.28515625" style="274" customWidth="1"/>
    <col min="8974" max="9216" width="11.42578125" style="274"/>
    <col min="9217" max="9217" width="25.5703125" style="274" customWidth="1"/>
    <col min="9218" max="9218" width="24.42578125" style="274" customWidth="1"/>
    <col min="9219" max="9219" width="19.7109375" style="274" customWidth="1"/>
    <col min="9220" max="9220" width="15" style="274" customWidth="1"/>
    <col min="9221" max="9222" width="19.140625" style="274" customWidth="1"/>
    <col min="9223" max="9223" width="11.7109375" style="274" customWidth="1"/>
    <col min="9224" max="9224" width="14.85546875" style="274" customWidth="1"/>
    <col min="9225" max="9225" width="14.28515625" style="274" customWidth="1"/>
    <col min="9226" max="9226" width="10" style="274" customWidth="1"/>
    <col min="9227" max="9227" width="21.140625" style="274" customWidth="1"/>
    <col min="9228" max="9228" width="17.7109375" style="274" customWidth="1"/>
    <col min="9229" max="9229" width="10.28515625" style="274" customWidth="1"/>
    <col min="9230" max="9472" width="11.42578125" style="274"/>
    <col min="9473" max="9473" width="25.5703125" style="274" customWidth="1"/>
    <col min="9474" max="9474" width="24.42578125" style="274" customWidth="1"/>
    <col min="9475" max="9475" width="19.7109375" style="274" customWidth="1"/>
    <col min="9476" max="9476" width="15" style="274" customWidth="1"/>
    <col min="9477" max="9478" width="19.140625" style="274" customWidth="1"/>
    <col min="9479" max="9479" width="11.7109375" style="274" customWidth="1"/>
    <col min="9480" max="9480" width="14.85546875" style="274" customWidth="1"/>
    <col min="9481" max="9481" width="14.28515625" style="274" customWidth="1"/>
    <col min="9482" max="9482" width="10" style="274" customWidth="1"/>
    <col min="9483" max="9483" width="21.140625" style="274" customWidth="1"/>
    <col min="9484" max="9484" width="17.7109375" style="274" customWidth="1"/>
    <col min="9485" max="9485" width="10.28515625" style="274" customWidth="1"/>
    <col min="9486" max="9728" width="11.42578125" style="274"/>
    <col min="9729" max="9729" width="25.5703125" style="274" customWidth="1"/>
    <col min="9730" max="9730" width="24.42578125" style="274" customWidth="1"/>
    <col min="9731" max="9731" width="19.7109375" style="274" customWidth="1"/>
    <col min="9732" max="9732" width="15" style="274" customWidth="1"/>
    <col min="9733" max="9734" width="19.140625" style="274" customWidth="1"/>
    <col min="9735" max="9735" width="11.7109375" style="274" customWidth="1"/>
    <col min="9736" max="9736" width="14.85546875" style="274" customWidth="1"/>
    <col min="9737" max="9737" width="14.28515625" style="274" customWidth="1"/>
    <col min="9738" max="9738" width="10" style="274" customWidth="1"/>
    <col min="9739" max="9739" width="21.140625" style="274" customWidth="1"/>
    <col min="9740" max="9740" width="17.7109375" style="274" customWidth="1"/>
    <col min="9741" max="9741" width="10.28515625" style="274" customWidth="1"/>
    <col min="9742" max="9984" width="11.42578125" style="274"/>
    <col min="9985" max="9985" width="25.5703125" style="274" customWidth="1"/>
    <col min="9986" max="9986" width="24.42578125" style="274" customWidth="1"/>
    <col min="9987" max="9987" width="19.7109375" style="274" customWidth="1"/>
    <col min="9988" max="9988" width="15" style="274" customWidth="1"/>
    <col min="9989" max="9990" width="19.140625" style="274" customWidth="1"/>
    <col min="9991" max="9991" width="11.7109375" style="274" customWidth="1"/>
    <col min="9992" max="9992" width="14.85546875" style="274" customWidth="1"/>
    <col min="9993" max="9993" width="14.28515625" style="274" customWidth="1"/>
    <col min="9994" max="9994" width="10" style="274" customWidth="1"/>
    <col min="9995" max="9995" width="21.140625" style="274" customWidth="1"/>
    <col min="9996" max="9996" width="17.7109375" style="274" customWidth="1"/>
    <col min="9997" max="9997" width="10.28515625" style="274" customWidth="1"/>
    <col min="9998" max="10240" width="11.42578125" style="274"/>
    <col min="10241" max="10241" width="25.5703125" style="274" customWidth="1"/>
    <col min="10242" max="10242" width="24.42578125" style="274" customWidth="1"/>
    <col min="10243" max="10243" width="19.7109375" style="274" customWidth="1"/>
    <col min="10244" max="10244" width="15" style="274" customWidth="1"/>
    <col min="10245" max="10246" width="19.140625" style="274" customWidth="1"/>
    <col min="10247" max="10247" width="11.7109375" style="274" customWidth="1"/>
    <col min="10248" max="10248" width="14.85546875" style="274" customWidth="1"/>
    <col min="10249" max="10249" width="14.28515625" style="274" customWidth="1"/>
    <col min="10250" max="10250" width="10" style="274" customWidth="1"/>
    <col min="10251" max="10251" width="21.140625" style="274" customWidth="1"/>
    <col min="10252" max="10252" width="17.7109375" style="274" customWidth="1"/>
    <col min="10253" max="10253" width="10.28515625" style="274" customWidth="1"/>
    <col min="10254" max="10496" width="11.42578125" style="274"/>
    <col min="10497" max="10497" width="25.5703125" style="274" customWidth="1"/>
    <col min="10498" max="10498" width="24.42578125" style="274" customWidth="1"/>
    <col min="10499" max="10499" width="19.7109375" style="274" customWidth="1"/>
    <col min="10500" max="10500" width="15" style="274" customWidth="1"/>
    <col min="10501" max="10502" width="19.140625" style="274" customWidth="1"/>
    <col min="10503" max="10503" width="11.7109375" style="274" customWidth="1"/>
    <col min="10504" max="10504" width="14.85546875" style="274" customWidth="1"/>
    <col min="10505" max="10505" width="14.28515625" style="274" customWidth="1"/>
    <col min="10506" max="10506" width="10" style="274" customWidth="1"/>
    <col min="10507" max="10507" width="21.140625" style="274" customWidth="1"/>
    <col min="10508" max="10508" width="17.7109375" style="274" customWidth="1"/>
    <col min="10509" max="10509" width="10.28515625" style="274" customWidth="1"/>
    <col min="10510" max="10752" width="11.42578125" style="274"/>
    <col min="10753" max="10753" width="25.5703125" style="274" customWidth="1"/>
    <col min="10754" max="10754" width="24.42578125" style="274" customWidth="1"/>
    <col min="10755" max="10755" width="19.7109375" style="274" customWidth="1"/>
    <col min="10756" max="10756" width="15" style="274" customWidth="1"/>
    <col min="10757" max="10758" width="19.140625" style="274" customWidth="1"/>
    <col min="10759" max="10759" width="11.7109375" style="274" customWidth="1"/>
    <col min="10760" max="10760" width="14.85546875" style="274" customWidth="1"/>
    <col min="10761" max="10761" width="14.28515625" style="274" customWidth="1"/>
    <col min="10762" max="10762" width="10" style="274" customWidth="1"/>
    <col min="10763" max="10763" width="21.140625" style="274" customWidth="1"/>
    <col min="10764" max="10764" width="17.7109375" style="274" customWidth="1"/>
    <col min="10765" max="10765" width="10.28515625" style="274" customWidth="1"/>
    <col min="10766" max="11008" width="11.42578125" style="274"/>
    <col min="11009" max="11009" width="25.5703125" style="274" customWidth="1"/>
    <col min="11010" max="11010" width="24.42578125" style="274" customWidth="1"/>
    <col min="11011" max="11011" width="19.7109375" style="274" customWidth="1"/>
    <col min="11012" max="11012" width="15" style="274" customWidth="1"/>
    <col min="11013" max="11014" width="19.140625" style="274" customWidth="1"/>
    <col min="11015" max="11015" width="11.7109375" style="274" customWidth="1"/>
    <col min="11016" max="11016" width="14.85546875" style="274" customWidth="1"/>
    <col min="11017" max="11017" width="14.28515625" style="274" customWidth="1"/>
    <col min="11018" max="11018" width="10" style="274" customWidth="1"/>
    <col min="11019" max="11019" width="21.140625" style="274" customWidth="1"/>
    <col min="11020" max="11020" width="17.7109375" style="274" customWidth="1"/>
    <col min="11021" max="11021" width="10.28515625" style="274" customWidth="1"/>
    <col min="11022" max="11264" width="11.42578125" style="274"/>
    <col min="11265" max="11265" width="25.5703125" style="274" customWidth="1"/>
    <col min="11266" max="11266" width="24.42578125" style="274" customWidth="1"/>
    <col min="11267" max="11267" width="19.7109375" style="274" customWidth="1"/>
    <col min="11268" max="11268" width="15" style="274" customWidth="1"/>
    <col min="11269" max="11270" width="19.140625" style="274" customWidth="1"/>
    <col min="11271" max="11271" width="11.7109375" style="274" customWidth="1"/>
    <col min="11272" max="11272" width="14.85546875" style="274" customWidth="1"/>
    <col min="11273" max="11273" width="14.28515625" style="274" customWidth="1"/>
    <col min="11274" max="11274" width="10" style="274" customWidth="1"/>
    <col min="11275" max="11275" width="21.140625" style="274" customWidth="1"/>
    <col min="11276" max="11276" width="17.7109375" style="274" customWidth="1"/>
    <col min="11277" max="11277" width="10.28515625" style="274" customWidth="1"/>
    <col min="11278" max="11520" width="11.42578125" style="274"/>
    <col min="11521" max="11521" width="25.5703125" style="274" customWidth="1"/>
    <col min="11522" max="11522" width="24.42578125" style="274" customWidth="1"/>
    <col min="11523" max="11523" width="19.7109375" style="274" customWidth="1"/>
    <col min="11524" max="11524" width="15" style="274" customWidth="1"/>
    <col min="11525" max="11526" width="19.140625" style="274" customWidth="1"/>
    <col min="11527" max="11527" width="11.7109375" style="274" customWidth="1"/>
    <col min="11528" max="11528" width="14.85546875" style="274" customWidth="1"/>
    <col min="11529" max="11529" width="14.28515625" style="274" customWidth="1"/>
    <col min="11530" max="11530" width="10" style="274" customWidth="1"/>
    <col min="11531" max="11531" width="21.140625" style="274" customWidth="1"/>
    <col min="11532" max="11532" width="17.7109375" style="274" customWidth="1"/>
    <col min="11533" max="11533" width="10.28515625" style="274" customWidth="1"/>
    <col min="11534" max="11776" width="11.42578125" style="274"/>
    <col min="11777" max="11777" width="25.5703125" style="274" customWidth="1"/>
    <col min="11778" max="11778" width="24.42578125" style="274" customWidth="1"/>
    <col min="11779" max="11779" width="19.7109375" style="274" customWidth="1"/>
    <col min="11780" max="11780" width="15" style="274" customWidth="1"/>
    <col min="11781" max="11782" width="19.140625" style="274" customWidth="1"/>
    <col min="11783" max="11783" width="11.7109375" style="274" customWidth="1"/>
    <col min="11784" max="11784" width="14.85546875" style="274" customWidth="1"/>
    <col min="11785" max="11785" width="14.28515625" style="274" customWidth="1"/>
    <col min="11786" max="11786" width="10" style="274" customWidth="1"/>
    <col min="11787" max="11787" width="21.140625" style="274" customWidth="1"/>
    <col min="11788" max="11788" width="17.7109375" style="274" customWidth="1"/>
    <col min="11789" max="11789" width="10.28515625" style="274" customWidth="1"/>
    <col min="11790" max="12032" width="11.42578125" style="274"/>
    <col min="12033" max="12033" width="25.5703125" style="274" customWidth="1"/>
    <col min="12034" max="12034" width="24.42578125" style="274" customWidth="1"/>
    <col min="12035" max="12035" width="19.7109375" style="274" customWidth="1"/>
    <col min="12036" max="12036" width="15" style="274" customWidth="1"/>
    <col min="12037" max="12038" width="19.140625" style="274" customWidth="1"/>
    <col min="12039" max="12039" width="11.7109375" style="274" customWidth="1"/>
    <col min="12040" max="12040" width="14.85546875" style="274" customWidth="1"/>
    <col min="12041" max="12041" width="14.28515625" style="274" customWidth="1"/>
    <col min="12042" max="12042" width="10" style="274" customWidth="1"/>
    <col min="12043" max="12043" width="21.140625" style="274" customWidth="1"/>
    <col min="12044" max="12044" width="17.7109375" style="274" customWidth="1"/>
    <col min="12045" max="12045" width="10.28515625" style="274" customWidth="1"/>
    <col min="12046" max="12288" width="11.42578125" style="274"/>
    <col min="12289" max="12289" width="25.5703125" style="274" customWidth="1"/>
    <col min="12290" max="12290" width="24.42578125" style="274" customWidth="1"/>
    <col min="12291" max="12291" width="19.7109375" style="274" customWidth="1"/>
    <col min="12292" max="12292" width="15" style="274" customWidth="1"/>
    <col min="12293" max="12294" width="19.140625" style="274" customWidth="1"/>
    <col min="12295" max="12295" width="11.7109375" style="274" customWidth="1"/>
    <col min="12296" max="12296" width="14.85546875" style="274" customWidth="1"/>
    <col min="12297" max="12297" width="14.28515625" style="274" customWidth="1"/>
    <col min="12298" max="12298" width="10" style="274" customWidth="1"/>
    <col min="12299" max="12299" width="21.140625" style="274" customWidth="1"/>
    <col min="12300" max="12300" width="17.7109375" style="274" customWidth="1"/>
    <col min="12301" max="12301" width="10.28515625" style="274" customWidth="1"/>
    <col min="12302" max="12544" width="11.42578125" style="274"/>
    <col min="12545" max="12545" width="25.5703125" style="274" customWidth="1"/>
    <col min="12546" max="12546" width="24.42578125" style="274" customWidth="1"/>
    <col min="12547" max="12547" width="19.7109375" style="274" customWidth="1"/>
    <col min="12548" max="12548" width="15" style="274" customWidth="1"/>
    <col min="12549" max="12550" width="19.140625" style="274" customWidth="1"/>
    <col min="12551" max="12551" width="11.7109375" style="274" customWidth="1"/>
    <col min="12552" max="12552" width="14.85546875" style="274" customWidth="1"/>
    <col min="12553" max="12553" width="14.28515625" style="274" customWidth="1"/>
    <col min="12554" max="12554" width="10" style="274" customWidth="1"/>
    <col min="12555" max="12555" width="21.140625" style="274" customWidth="1"/>
    <col min="12556" max="12556" width="17.7109375" style="274" customWidth="1"/>
    <col min="12557" max="12557" width="10.28515625" style="274" customWidth="1"/>
    <col min="12558" max="12800" width="11.42578125" style="274"/>
    <col min="12801" max="12801" width="25.5703125" style="274" customWidth="1"/>
    <col min="12802" max="12802" width="24.42578125" style="274" customWidth="1"/>
    <col min="12803" max="12803" width="19.7109375" style="274" customWidth="1"/>
    <col min="12804" max="12804" width="15" style="274" customWidth="1"/>
    <col min="12805" max="12806" width="19.140625" style="274" customWidth="1"/>
    <col min="12807" max="12807" width="11.7109375" style="274" customWidth="1"/>
    <col min="12808" max="12808" width="14.85546875" style="274" customWidth="1"/>
    <col min="12809" max="12809" width="14.28515625" style="274" customWidth="1"/>
    <col min="12810" max="12810" width="10" style="274" customWidth="1"/>
    <col min="12811" max="12811" width="21.140625" style="274" customWidth="1"/>
    <col min="12812" max="12812" width="17.7109375" style="274" customWidth="1"/>
    <col min="12813" max="12813" width="10.28515625" style="274" customWidth="1"/>
    <col min="12814" max="13056" width="11.42578125" style="274"/>
    <col min="13057" max="13057" width="25.5703125" style="274" customWidth="1"/>
    <col min="13058" max="13058" width="24.42578125" style="274" customWidth="1"/>
    <col min="13059" max="13059" width="19.7109375" style="274" customWidth="1"/>
    <col min="13060" max="13060" width="15" style="274" customWidth="1"/>
    <col min="13061" max="13062" width="19.140625" style="274" customWidth="1"/>
    <col min="13063" max="13063" width="11.7109375" style="274" customWidth="1"/>
    <col min="13064" max="13064" width="14.85546875" style="274" customWidth="1"/>
    <col min="13065" max="13065" width="14.28515625" style="274" customWidth="1"/>
    <col min="13066" max="13066" width="10" style="274" customWidth="1"/>
    <col min="13067" max="13067" width="21.140625" style="274" customWidth="1"/>
    <col min="13068" max="13068" width="17.7109375" style="274" customWidth="1"/>
    <col min="13069" max="13069" width="10.28515625" style="274" customWidth="1"/>
    <col min="13070" max="13312" width="11.42578125" style="274"/>
    <col min="13313" max="13313" width="25.5703125" style="274" customWidth="1"/>
    <col min="13314" max="13314" width="24.42578125" style="274" customWidth="1"/>
    <col min="13315" max="13315" width="19.7109375" style="274" customWidth="1"/>
    <col min="13316" max="13316" width="15" style="274" customWidth="1"/>
    <col min="13317" max="13318" width="19.140625" style="274" customWidth="1"/>
    <col min="13319" max="13319" width="11.7109375" style="274" customWidth="1"/>
    <col min="13320" max="13320" width="14.85546875" style="274" customWidth="1"/>
    <col min="13321" max="13321" width="14.28515625" style="274" customWidth="1"/>
    <col min="13322" max="13322" width="10" style="274" customWidth="1"/>
    <col min="13323" max="13323" width="21.140625" style="274" customWidth="1"/>
    <col min="13324" max="13324" width="17.7109375" style="274" customWidth="1"/>
    <col min="13325" max="13325" width="10.28515625" style="274" customWidth="1"/>
    <col min="13326" max="13568" width="11.42578125" style="274"/>
    <col min="13569" max="13569" width="25.5703125" style="274" customWidth="1"/>
    <col min="13570" max="13570" width="24.42578125" style="274" customWidth="1"/>
    <col min="13571" max="13571" width="19.7109375" style="274" customWidth="1"/>
    <col min="13572" max="13572" width="15" style="274" customWidth="1"/>
    <col min="13573" max="13574" width="19.140625" style="274" customWidth="1"/>
    <col min="13575" max="13575" width="11.7109375" style="274" customWidth="1"/>
    <col min="13576" max="13576" width="14.85546875" style="274" customWidth="1"/>
    <col min="13577" max="13577" width="14.28515625" style="274" customWidth="1"/>
    <col min="13578" max="13578" width="10" style="274" customWidth="1"/>
    <col min="13579" max="13579" width="21.140625" style="274" customWidth="1"/>
    <col min="13580" max="13580" width="17.7109375" style="274" customWidth="1"/>
    <col min="13581" max="13581" width="10.28515625" style="274" customWidth="1"/>
    <col min="13582" max="13824" width="11.42578125" style="274"/>
    <col min="13825" max="13825" width="25.5703125" style="274" customWidth="1"/>
    <col min="13826" max="13826" width="24.42578125" style="274" customWidth="1"/>
    <col min="13827" max="13827" width="19.7109375" style="274" customWidth="1"/>
    <col min="13828" max="13828" width="15" style="274" customWidth="1"/>
    <col min="13829" max="13830" width="19.140625" style="274" customWidth="1"/>
    <col min="13831" max="13831" width="11.7109375" style="274" customWidth="1"/>
    <col min="13832" max="13832" width="14.85546875" style="274" customWidth="1"/>
    <col min="13833" max="13833" width="14.28515625" style="274" customWidth="1"/>
    <col min="13834" max="13834" width="10" style="274" customWidth="1"/>
    <col min="13835" max="13835" width="21.140625" style="274" customWidth="1"/>
    <col min="13836" max="13836" width="17.7109375" style="274" customWidth="1"/>
    <col min="13837" max="13837" width="10.28515625" style="274" customWidth="1"/>
    <col min="13838" max="14080" width="11.42578125" style="274"/>
    <col min="14081" max="14081" width="25.5703125" style="274" customWidth="1"/>
    <col min="14082" max="14082" width="24.42578125" style="274" customWidth="1"/>
    <col min="14083" max="14083" width="19.7109375" style="274" customWidth="1"/>
    <col min="14084" max="14084" width="15" style="274" customWidth="1"/>
    <col min="14085" max="14086" width="19.140625" style="274" customWidth="1"/>
    <col min="14087" max="14087" width="11.7109375" style="274" customWidth="1"/>
    <col min="14088" max="14088" width="14.85546875" style="274" customWidth="1"/>
    <col min="14089" max="14089" width="14.28515625" style="274" customWidth="1"/>
    <col min="14090" max="14090" width="10" style="274" customWidth="1"/>
    <col min="14091" max="14091" width="21.140625" style="274" customWidth="1"/>
    <col min="14092" max="14092" width="17.7109375" style="274" customWidth="1"/>
    <col min="14093" max="14093" width="10.28515625" style="274" customWidth="1"/>
    <col min="14094" max="14336" width="11.42578125" style="274"/>
    <col min="14337" max="14337" width="25.5703125" style="274" customWidth="1"/>
    <col min="14338" max="14338" width="24.42578125" style="274" customWidth="1"/>
    <col min="14339" max="14339" width="19.7109375" style="274" customWidth="1"/>
    <col min="14340" max="14340" width="15" style="274" customWidth="1"/>
    <col min="14341" max="14342" width="19.140625" style="274" customWidth="1"/>
    <col min="14343" max="14343" width="11.7109375" style="274" customWidth="1"/>
    <col min="14344" max="14344" width="14.85546875" style="274" customWidth="1"/>
    <col min="14345" max="14345" width="14.28515625" style="274" customWidth="1"/>
    <col min="14346" max="14346" width="10" style="274" customWidth="1"/>
    <col min="14347" max="14347" width="21.140625" style="274" customWidth="1"/>
    <col min="14348" max="14348" width="17.7109375" style="274" customWidth="1"/>
    <col min="14349" max="14349" width="10.28515625" style="274" customWidth="1"/>
    <col min="14350" max="14592" width="11.42578125" style="274"/>
    <col min="14593" max="14593" width="25.5703125" style="274" customWidth="1"/>
    <col min="14594" max="14594" width="24.42578125" style="274" customWidth="1"/>
    <col min="14595" max="14595" width="19.7109375" style="274" customWidth="1"/>
    <col min="14596" max="14596" width="15" style="274" customWidth="1"/>
    <col min="14597" max="14598" width="19.140625" style="274" customWidth="1"/>
    <col min="14599" max="14599" width="11.7109375" style="274" customWidth="1"/>
    <col min="14600" max="14600" width="14.85546875" style="274" customWidth="1"/>
    <col min="14601" max="14601" width="14.28515625" style="274" customWidth="1"/>
    <col min="14602" max="14602" width="10" style="274" customWidth="1"/>
    <col min="14603" max="14603" width="21.140625" style="274" customWidth="1"/>
    <col min="14604" max="14604" width="17.7109375" style="274" customWidth="1"/>
    <col min="14605" max="14605" width="10.28515625" style="274" customWidth="1"/>
    <col min="14606" max="14848" width="11.42578125" style="274"/>
    <col min="14849" max="14849" width="25.5703125" style="274" customWidth="1"/>
    <col min="14850" max="14850" width="24.42578125" style="274" customWidth="1"/>
    <col min="14851" max="14851" width="19.7109375" style="274" customWidth="1"/>
    <col min="14852" max="14852" width="15" style="274" customWidth="1"/>
    <col min="14853" max="14854" width="19.140625" style="274" customWidth="1"/>
    <col min="14855" max="14855" width="11.7109375" style="274" customWidth="1"/>
    <col min="14856" max="14856" width="14.85546875" style="274" customWidth="1"/>
    <col min="14857" max="14857" width="14.28515625" style="274" customWidth="1"/>
    <col min="14858" max="14858" width="10" style="274" customWidth="1"/>
    <col min="14859" max="14859" width="21.140625" style="274" customWidth="1"/>
    <col min="14860" max="14860" width="17.7109375" style="274" customWidth="1"/>
    <col min="14861" max="14861" width="10.28515625" style="274" customWidth="1"/>
    <col min="14862" max="15104" width="11.42578125" style="274"/>
    <col min="15105" max="15105" width="25.5703125" style="274" customWidth="1"/>
    <col min="15106" max="15106" width="24.42578125" style="274" customWidth="1"/>
    <col min="15107" max="15107" width="19.7109375" style="274" customWidth="1"/>
    <col min="15108" max="15108" width="15" style="274" customWidth="1"/>
    <col min="15109" max="15110" width="19.140625" style="274" customWidth="1"/>
    <col min="15111" max="15111" width="11.7109375" style="274" customWidth="1"/>
    <col min="15112" max="15112" width="14.85546875" style="274" customWidth="1"/>
    <col min="15113" max="15113" width="14.28515625" style="274" customWidth="1"/>
    <col min="15114" max="15114" width="10" style="274" customWidth="1"/>
    <col min="15115" max="15115" width="21.140625" style="274" customWidth="1"/>
    <col min="15116" max="15116" width="17.7109375" style="274" customWidth="1"/>
    <col min="15117" max="15117" width="10.28515625" style="274" customWidth="1"/>
    <col min="15118" max="15360" width="11.42578125" style="274"/>
    <col min="15361" max="15361" width="25.5703125" style="274" customWidth="1"/>
    <col min="15362" max="15362" width="24.42578125" style="274" customWidth="1"/>
    <col min="15363" max="15363" width="19.7109375" style="274" customWidth="1"/>
    <col min="15364" max="15364" width="15" style="274" customWidth="1"/>
    <col min="15365" max="15366" width="19.140625" style="274" customWidth="1"/>
    <col min="15367" max="15367" width="11.7109375" style="274" customWidth="1"/>
    <col min="15368" max="15368" width="14.85546875" style="274" customWidth="1"/>
    <col min="15369" max="15369" width="14.28515625" style="274" customWidth="1"/>
    <col min="15370" max="15370" width="10" style="274" customWidth="1"/>
    <col min="15371" max="15371" width="21.140625" style="274" customWidth="1"/>
    <col min="15372" max="15372" width="17.7109375" style="274" customWidth="1"/>
    <col min="15373" max="15373" width="10.28515625" style="274" customWidth="1"/>
    <col min="15374" max="15616" width="11.42578125" style="274"/>
    <col min="15617" max="15617" width="25.5703125" style="274" customWidth="1"/>
    <col min="15618" max="15618" width="24.42578125" style="274" customWidth="1"/>
    <col min="15619" max="15619" width="19.7109375" style="274" customWidth="1"/>
    <col min="15620" max="15620" width="15" style="274" customWidth="1"/>
    <col min="15621" max="15622" width="19.140625" style="274" customWidth="1"/>
    <col min="15623" max="15623" width="11.7109375" style="274" customWidth="1"/>
    <col min="15624" max="15624" width="14.85546875" style="274" customWidth="1"/>
    <col min="15625" max="15625" width="14.28515625" style="274" customWidth="1"/>
    <col min="15626" max="15626" width="10" style="274" customWidth="1"/>
    <col min="15627" max="15627" width="21.140625" style="274" customWidth="1"/>
    <col min="15628" max="15628" width="17.7109375" style="274" customWidth="1"/>
    <col min="15629" max="15629" width="10.28515625" style="274" customWidth="1"/>
    <col min="15630" max="15872" width="11.42578125" style="274"/>
    <col min="15873" max="15873" width="25.5703125" style="274" customWidth="1"/>
    <col min="15874" max="15874" width="24.42578125" style="274" customWidth="1"/>
    <col min="15875" max="15875" width="19.7109375" style="274" customWidth="1"/>
    <col min="15876" max="15876" width="15" style="274" customWidth="1"/>
    <col min="15877" max="15878" width="19.140625" style="274" customWidth="1"/>
    <col min="15879" max="15879" width="11.7109375" style="274" customWidth="1"/>
    <col min="15880" max="15880" width="14.85546875" style="274" customWidth="1"/>
    <col min="15881" max="15881" width="14.28515625" style="274" customWidth="1"/>
    <col min="15882" max="15882" width="10" style="274" customWidth="1"/>
    <col min="15883" max="15883" width="21.140625" style="274" customWidth="1"/>
    <col min="15884" max="15884" width="17.7109375" style="274" customWidth="1"/>
    <col min="15885" max="15885" width="10.28515625" style="274" customWidth="1"/>
    <col min="15886" max="16128" width="11.42578125" style="274"/>
    <col min="16129" max="16129" width="25.5703125" style="274" customWidth="1"/>
    <col min="16130" max="16130" width="24.42578125" style="274" customWidth="1"/>
    <col min="16131" max="16131" width="19.7109375" style="274" customWidth="1"/>
    <col min="16132" max="16132" width="15" style="274" customWidth="1"/>
    <col min="16133" max="16134" width="19.140625" style="274" customWidth="1"/>
    <col min="16135" max="16135" width="11.7109375" style="274" customWidth="1"/>
    <col min="16136" max="16136" width="14.85546875" style="274" customWidth="1"/>
    <col min="16137" max="16137" width="14.28515625" style="274" customWidth="1"/>
    <col min="16138" max="16138" width="10" style="274" customWidth="1"/>
    <col min="16139" max="16139" width="21.140625" style="274" customWidth="1"/>
    <col min="16140" max="16140" width="17.7109375" style="274" customWidth="1"/>
    <col min="16141" max="16141" width="10.28515625" style="274" customWidth="1"/>
    <col min="16142" max="16384" width="11.42578125" style="274"/>
  </cols>
  <sheetData>
    <row r="1" spans="1:13" ht="42" customHeight="1" x14ac:dyDescent="0.2">
      <c r="A1" s="643"/>
      <c r="B1" s="644"/>
      <c r="C1" s="644"/>
      <c r="D1" s="644"/>
      <c r="E1" s="644"/>
      <c r="F1" s="644"/>
      <c r="G1" s="644"/>
      <c r="H1" s="644"/>
      <c r="I1" s="644"/>
      <c r="J1" s="644"/>
      <c r="K1" s="644"/>
      <c r="L1" s="644"/>
      <c r="M1" s="645"/>
    </row>
    <row r="2" spans="1:13" x14ac:dyDescent="0.2">
      <c r="A2" s="646"/>
      <c r="B2" s="647"/>
      <c r="C2" s="647"/>
      <c r="D2" s="647"/>
      <c r="E2" s="647"/>
      <c r="F2" s="647"/>
      <c r="G2" s="647"/>
      <c r="H2" s="647"/>
      <c r="I2" s="647"/>
      <c r="J2" s="647"/>
      <c r="K2" s="647"/>
      <c r="L2" s="647"/>
      <c r="M2" s="648"/>
    </row>
    <row r="3" spans="1:13" ht="13.5" thickBot="1" x14ac:dyDescent="0.25">
      <c r="A3" s="649"/>
      <c r="B3" s="650"/>
      <c r="C3" s="650"/>
      <c r="D3" s="650"/>
      <c r="E3" s="650"/>
      <c r="F3" s="650"/>
      <c r="G3" s="650"/>
      <c r="H3" s="650"/>
      <c r="I3" s="650"/>
      <c r="J3" s="650"/>
      <c r="K3" s="650"/>
      <c r="L3" s="650"/>
      <c r="M3" s="651"/>
    </row>
    <row r="4" spans="1:13" ht="12.75" customHeight="1" x14ac:dyDescent="0.2">
      <c r="A4" s="690"/>
      <c r="B4" s="690"/>
      <c r="C4" s="690"/>
      <c r="D4" s="690"/>
      <c r="E4" s="690"/>
      <c r="F4" s="690"/>
      <c r="G4" s="690"/>
      <c r="H4" s="690"/>
      <c r="I4" s="690"/>
      <c r="J4" s="690"/>
      <c r="K4" s="690"/>
      <c r="L4" s="690"/>
      <c r="M4" s="690"/>
    </row>
    <row r="5" spans="1:13" x14ac:dyDescent="0.2">
      <c r="A5" s="567" t="s">
        <v>244</v>
      </c>
      <c r="B5" s="567"/>
      <c r="C5" s="567"/>
      <c r="D5" s="567"/>
      <c r="E5" s="567"/>
      <c r="F5" s="567"/>
      <c r="G5" s="567"/>
      <c r="H5" s="567"/>
      <c r="I5" s="567"/>
      <c r="J5" s="567"/>
      <c r="K5" s="567"/>
      <c r="L5" s="567"/>
      <c r="M5" s="567"/>
    </row>
    <row r="6" spans="1:13" ht="13.5" thickBot="1" x14ac:dyDescent="0.25">
      <c r="A6" s="653"/>
      <c r="B6" s="654"/>
      <c r="C6" s="654"/>
      <c r="D6" s="654"/>
      <c r="E6" s="654"/>
      <c r="F6" s="654"/>
      <c r="G6" s="654"/>
      <c r="H6" s="654"/>
      <c r="I6" s="654"/>
      <c r="J6" s="654"/>
      <c r="K6" s="654"/>
      <c r="L6" s="654"/>
      <c r="M6" s="654"/>
    </row>
    <row r="7" spans="1:13" ht="25.5" customHeight="1" x14ac:dyDescent="0.2">
      <c r="A7" s="568" t="s">
        <v>1</v>
      </c>
      <c r="B7" s="570" t="s">
        <v>2</v>
      </c>
      <c r="C7" s="570" t="s">
        <v>3</v>
      </c>
      <c r="D7" s="570" t="s">
        <v>4</v>
      </c>
      <c r="E7" s="572" t="s">
        <v>5</v>
      </c>
      <c r="F7" s="572" t="s">
        <v>6</v>
      </c>
      <c r="G7" s="574" t="s">
        <v>7</v>
      </c>
      <c r="H7" s="575"/>
      <c r="I7" s="572" t="s">
        <v>8</v>
      </c>
      <c r="J7" s="572" t="s">
        <v>9</v>
      </c>
      <c r="K7" s="576" t="s">
        <v>10</v>
      </c>
      <c r="L7" s="578" t="s">
        <v>11</v>
      </c>
      <c r="M7" s="579"/>
    </row>
    <row r="8" spans="1:13" ht="39" thickBot="1" x14ac:dyDescent="0.25">
      <c r="A8" s="569"/>
      <c r="B8" s="571"/>
      <c r="C8" s="571"/>
      <c r="D8" s="571"/>
      <c r="E8" s="573"/>
      <c r="F8" s="573"/>
      <c r="G8" s="275" t="s">
        <v>12</v>
      </c>
      <c r="H8" s="275" t="s">
        <v>13</v>
      </c>
      <c r="I8" s="573"/>
      <c r="J8" s="573"/>
      <c r="K8" s="577"/>
      <c r="L8" s="580"/>
      <c r="M8" s="581"/>
    </row>
    <row r="9" spans="1:13" ht="101.25" customHeight="1" x14ac:dyDescent="0.2">
      <c r="A9" s="276" t="s">
        <v>697</v>
      </c>
      <c r="B9" s="276"/>
      <c r="C9" s="277"/>
      <c r="D9" s="276" t="s">
        <v>698</v>
      </c>
      <c r="E9" s="276"/>
      <c r="F9" s="276"/>
      <c r="G9" s="278"/>
      <c r="H9" s="279"/>
      <c r="I9" s="279"/>
      <c r="J9" s="375">
        <v>100</v>
      </c>
      <c r="K9" s="276" t="s">
        <v>699</v>
      </c>
      <c r="L9" s="582" t="s">
        <v>1070</v>
      </c>
      <c r="M9" s="583"/>
    </row>
    <row r="10" spans="1:13" s="284" customFormat="1" ht="139.5" customHeight="1" x14ac:dyDescent="0.2">
      <c r="A10" s="280" t="s">
        <v>417</v>
      </c>
      <c r="B10" s="280" t="s">
        <v>700</v>
      </c>
      <c r="C10" s="281" t="s">
        <v>701</v>
      </c>
      <c r="D10" s="280" t="s">
        <v>702</v>
      </c>
      <c r="E10" s="280" t="s">
        <v>703</v>
      </c>
      <c r="F10" s="276" t="s">
        <v>704</v>
      </c>
      <c r="G10" s="282">
        <v>42795</v>
      </c>
      <c r="H10" s="282">
        <v>43070</v>
      </c>
      <c r="I10" s="283"/>
      <c r="J10" s="376">
        <v>100</v>
      </c>
      <c r="K10" s="283" t="s">
        <v>705</v>
      </c>
      <c r="L10" s="601" t="s">
        <v>1071</v>
      </c>
      <c r="M10" s="602"/>
    </row>
    <row r="11" spans="1:13" s="284" customFormat="1" ht="204.75" customHeight="1" x14ac:dyDescent="0.2">
      <c r="A11" s="280" t="s">
        <v>706</v>
      </c>
      <c r="B11" s="280" t="s">
        <v>707</v>
      </c>
      <c r="C11" s="285"/>
      <c r="D11" s="280" t="s">
        <v>708</v>
      </c>
      <c r="E11" s="286" t="s">
        <v>709</v>
      </c>
      <c r="F11" s="280" t="s">
        <v>710</v>
      </c>
      <c r="G11" s="287">
        <v>42795</v>
      </c>
      <c r="H11" s="287">
        <v>43070</v>
      </c>
      <c r="I11" s="288"/>
      <c r="J11" s="375">
        <v>80</v>
      </c>
      <c r="K11" s="283" t="s">
        <v>711</v>
      </c>
      <c r="L11" s="601" t="s">
        <v>1072</v>
      </c>
      <c r="M11" s="602"/>
    </row>
    <row r="12" spans="1:13" s="284" customFormat="1" ht="19.5" customHeight="1" x14ac:dyDescent="0.2">
      <c r="A12" s="280"/>
      <c r="B12" s="280"/>
      <c r="C12" s="281"/>
      <c r="D12" s="280"/>
      <c r="E12" s="280"/>
      <c r="F12" s="280"/>
      <c r="G12" s="280"/>
      <c r="H12" s="280"/>
      <c r="I12" s="283"/>
      <c r="J12" s="283">
        <f>SUM(J9:J11)/3</f>
        <v>93.333333333333329</v>
      </c>
      <c r="K12" s="283"/>
      <c r="L12" s="601"/>
      <c r="M12" s="602"/>
    </row>
    <row r="13" spans="1:13" ht="19.5" customHeight="1" x14ac:dyDescent="0.2">
      <c r="A13" s="289" t="s">
        <v>51</v>
      </c>
      <c r="B13" s="691" t="s">
        <v>943</v>
      </c>
      <c r="C13" s="691"/>
      <c r="D13" s="691"/>
      <c r="E13" s="290"/>
      <c r="F13" s="290"/>
      <c r="G13" s="290"/>
      <c r="H13" s="289"/>
      <c r="I13" s="289"/>
      <c r="J13" s="291"/>
      <c r="K13" s="291"/>
      <c r="L13" s="291"/>
      <c r="M13" s="292"/>
    </row>
    <row r="14" spans="1:13" ht="14.25" customHeight="1" x14ac:dyDescent="0.2">
      <c r="A14" s="290"/>
      <c r="B14" s="290"/>
      <c r="C14" s="290"/>
      <c r="D14" s="290"/>
      <c r="E14" s="290"/>
      <c r="F14" s="290"/>
      <c r="G14" s="290"/>
      <c r="H14" s="293"/>
      <c r="I14" s="293"/>
      <c r="J14" s="294"/>
      <c r="K14" s="294"/>
      <c r="L14" s="294"/>
      <c r="M14" s="295"/>
    </row>
    <row r="15" spans="1:13" ht="18" customHeight="1" thickBot="1" x14ac:dyDescent="0.25">
      <c r="A15" s="289" t="s">
        <v>52</v>
      </c>
      <c r="B15" s="636" t="s">
        <v>944</v>
      </c>
      <c r="C15" s="636"/>
      <c r="D15" s="290"/>
      <c r="E15" s="290"/>
      <c r="F15" s="290"/>
      <c r="G15" s="290"/>
      <c r="H15" s="289" t="s">
        <v>53</v>
      </c>
      <c r="I15" s="290"/>
      <c r="J15" s="636" t="s">
        <v>952</v>
      </c>
      <c r="K15" s="636"/>
      <c r="L15" s="636"/>
      <c r="M15" s="636"/>
    </row>
    <row r="16" spans="1:13" ht="13.5" thickTop="1" x14ac:dyDescent="0.2">
      <c r="A16" s="290"/>
      <c r="B16" s="290"/>
      <c r="C16" s="290"/>
      <c r="D16" s="290"/>
      <c r="E16" s="290"/>
      <c r="F16" s="290"/>
      <c r="G16" s="290"/>
      <c r="I16" s="290"/>
      <c r="J16" s="290"/>
      <c r="K16" s="290"/>
      <c r="L16" s="290"/>
      <c r="M16" s="290"/>
    </row>
    <row r="17" spans="1:13" ht="11.25" customHeight="1" x14ac:dyDescent="0.2">
      <c r="A17" s="290"/>
      <c r="B17" s="290"/>
      <c r="C17" s="290"/>
      <c r="D17" s="290"/>
      <c r="E17" s="290"/>
      <c r="F17" s="290"/>
      <c r="G17" s="290"/>
      <c r="H17" s="290"/>
      <c r="I17" s="290"/>
      <c r="J17" s="290"/>
      <c r="K17" s="290"/>
      <c r="L17" s="297" t="s">
        <v>268</v>
      </c>
      <c r="M17" s="298"/>
    </row>
    <row r="18" spans="1:13" x14ac:dyDescent="0.2">
      <c r="A18" s="290"/>
      <c r="B18" s="290"/>
      <c r="C18" s="290"/>
      <c r="D18" s="290"/>
      <c r="E18" s="290"/>
      <c r="F18" s="290"/>
      <c r="G18" s="290"/>
      <c r="H18" s="290"/>
      <c r="I18" s="290"/>
      <c r="J18" s="290"/>
      <c r="K18" s="290"/>
      <c r="L18" s="297" t="s">
        <v>269</v>
      </c>
      <c r="M18" s="290"/>
    </row>
    <row r="19" spans="1:13" x14ac:dyDescent="0.2">
      <c r="A19" s="290"/>
      <c r="B19" s="290"/>
      <c r="C19" s="290"/>
      <c r="D19" s="290"/>
      <c r="E19" s="290"/>
      <c r="F19" s="290"/>
      <c r="G19" s="290"/>
      <c r="H19" s="290"/>
      <c r="I19" s="290"/>
      <c r="J19" s="290"/>
      <c r="K19" s="290"/>
      <c r="L19" s="290"/>
      <c r="M19" s="290"/>
    </row>
    <row r="20" spans="1:13" x14ac:dyDescent="0.2">
      <c r="A20" s="290"/>
      <c r="B20" s="290"/>
      <c r="C20" s="290"/>
      <c r="D20" s="290"/>
      <c r="E20" s="290"/>
      <c r="F20" s="290"/>
      <c r="G20" s="290"/>
      <c r="H20" s="290"/>
      <c r="I20" s="290"/>
      <c r="J20" s="290"/>
      <c r="K20" s="290"/>
      <c r="L20" s="290"/>
      <c r="M20" s="290"/>
    </row>
    <row r="21" spans="1:13" x14ac:dyDescent="0.2">
      <c r="A21" s="299"/>
      <c r="B21" s="299"/>
      <c r="C21" s="299"/>
      <c r="D21" s="299"/>
      <c r="E21" s="299"/>
      <c r="F21" s="299"/>
      <c r="G21" s="299"/>
      <c r="H21" s="299"/>
      <c r="I21" s="299"/>
      <c r="J21" s="299"/>
      <c r="K21" s="299"/>
      <c r="L21" s="299"/>
      <c r="M21" s="299"/>
    </row>
    <row r="22" spans="1:13" x14ac:dyDescent="0.2">
      <c r="A22" s="290"/>
      <c r="B22" s="290"/>
      <c r="C22" s="290"/>
      <c r="D22" s="290"/>
      <c r="E22" s="290"/>
      <c r="F22" s="290"/>
      <c r="G22" s="290"/>
      <c r="H22" s="290"/>
      <c r="I22" s="290"/>
      <c r="J22" s="290"/>
      <c r="K22" s="290"/>
      <c r="L22" s="290"/>
      <c r="M22" s="290"/>
    </row>
    <row r="29" spans="1:13" x14ac:dyDescent="0.2">
      <c r="B29" s="405"/>
    </row>
  </sheetData>
  <mergeCells count="22">
    <mergeCell ref="B15:C15"/>
    <mergeCell ref="J15:M15"/>
    <mergeCell ref="B13:D13"/>
    <mergeCell ref="L9:M9"/>
    <mergeCell ref="A1:M3"/>
    <mergeCell ref="A5:M5"/>
    <mergeCell ref="A6:M6"/>
    <mergeCell ref="A7:A8"/>
    <mergeCell ref="B7:B8"/>
    <mergeCell ref="C7:C8"/>
    <mergeCell ref="D7:D8"/>
    <mergeCell ref="E7:E8"/>
    <mergeCell ref="F7:F8"/>
    <mergeCell ref="G7:H7"/>
    <mergeCell ref="I7:I8"/>
    <mergeCell ref="L12:M12"/>
    <mergeCell ref="L11:M11"/>
    <mergeCell ref="A4:M4"/>
    <mergeCell ref="J7:J8"/>
    <mergeCell ref="K7:K8"/>
    <mergeCell ref="L7:M8"/>
    <mergeCell ref="L10:M10"/>
  </mergeCells>
  <printOptions horizontalCentered="1"/>
  <pageMargins left="0.19685039370078741" right="0.19685039370078741" top="0.39370078740157483" bottom="0.39370078740157483" header="0" footer="0"/>
  <pageSetup paperSize="122" scale="70" fitToHeight="0" orientation="landscape" horizontalDpi="4294967293" vertic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zoomScale="80" zoomScaleNormal="80" workbookViewId="0">
      <selection activeCell="A4" sqref="A4:M6"/>
    </sheetView>
  </sheetViews>
  <sheetFormatPr baseColWidth="10" defaultRowHeight="12.75" x14ac:dyDescent="0.2"/>
  <cols>
    <col min="1" max="1" width="25.5703125" style="61" customWidth="1"/>
    <col min="2" max="2" width="21.140625" style="61" customWidth="1"/>
    <col min="3" max="3" width="19.85546875" style="61" customWidth="1"/>
    <col min="4" max="4" width="16.140625" style="61" customWidth="1"/>
    <col min="5" max="6" width="19.140625" style="61" customWidth="1"/>
    <col min="7" max="7" width="11.7109375" style="61" customWidth="1"/>
    <col min="8" max="8" width="14.85546875" style="61" customWidth="1"/>
    <col min="9" max="9" width="14.28515625" style="61" customWidth="1"/>
    <col min="10" max="10" width="10.5703125" style="61" customWidth="1"/>
    <col min="11" max="11" width="18.5703125" style="61" customWidth="1"/>
    <col min="12" max="12" width="13.42578125" style="61" customWidth="1"/>
    <col min="13" max="13" width="9" style="61" customWidth="1"/>
    <col min="14" max="16384" width="11.42578125" style="61"/>
  </cols>
  <sheetData>
    <row r="1" spans="1:13" ht="42" customHeight="1" x14ac:dyDescent="0.2">
      <c r="A1" s="709"/>
      <c r="B1" s="710"/>
      <c r="C1" s="710"/>
      <c r="D1" s="710"/>
      <c r="E1" s="710"/>
      <c r="F1" s="710"/>
      <c r="G1" s="710"/>
      <c r="H1" s="710"/>
      <c r="I1" s="710"/>
      <c r="J1" s="710"/>
      <c r="K1" s="710"/>
      <c r="L1" s="710"/>
      <c r="M1" s="711"/>
    </row>
    <row r="2" spans="1:13" x14ac:dyDescent="0.2">
      <c r="A2" s="712"/>
      <c r="B2" s="713"/>
      <c r="C2" s="713"/>
      <c r="D2" s="713"/>
      <c r="E2" s="713"/>
      <c r="F2" s="713"/>
      <c r="G2" s="713"/>
      <c r="H2" s="713"/>
      <c r="I2" s="713"/>
      <c r="J2" s="713"/>
      <c r="K2" s="713"/>
      <c r="L2" s="713"/>
      <c r="M2" s="714"/>
    </row>
    <row r="3" spans="1:13" ht="13.5" thickBot="1" x14ac:dyDescent="0.25">
      <c r="A3" s="715"/>
      <c r="B3" s="716"/>
      <c r="C3" s="716"/>
      <c r="D3" s="716"/>
      <c r="E3" s="716"/>
      <c r="F3" s="716"/>
      <c r="G3" s="716"/>
      <c r="H3" s="716"/>
      <c r="I3" s="716"/>
      <c r="J3" s="716"/>
      <c r="K3" s="716"/>
      <c r="L3" s="716"/>
      <c r="M3" s="717"/>
    </row>
    <row r="4" spans="1:13" ht="12.75" customHeight="1" x14ac:dyDescent="0.2">
      <c r="A4" s="693" t="s">
        <v>244</v>
      </c>
      <c r="B4" s="693"/>
      <c r="C4" s="693"/>
      <c r="D4" s="693"/>
      <c r="E4" s="693"/>
      <c r="F4" s="693"/>
      <c r="G4" s="693"/>
      <c r="H4" s="693"/>
      <c r="I4" s="693"/>
      <c r="J4" s="693"/>
      <c r="K4" s="693"/>
      <c r="L4" s="693"/>
      <c r="M4" s="693"/>
    </row>
    <row r="5" spans="1:13" ht="8.25" customHeight="1" thickBot="1" x14ac:dyDescent="0.25">
      <c r="A5" s="694"/>
      <c r="B5" s="694"/>
      <c r="C5" s="694"/>
      <c r="D5" s="694"/>
      <c r="E5" s="694"/>
      <c r="F5" s="694"/>
      <c r="G5" s="694"/>
      <c r="H5" s="694"/>
      <c r="I5" s="694"/>
      <c r="J5" s="694"/>
      <c r="K5" s="694"/>
      <c r="L5" s="694"/>
      <c r="M5" s="694"/>
    </row>
    <row r="6" spans="1:13" ht="13.5" hidden="1" thickBot="1" x14ac:dyDescent="0.25">
      <c r="A6" s="695"/>
      <c r="B6" s="695"/>
      <c r="C6" s="695"/>
      <c r="D6" s="695"/>
      <c r="E6" s="695"/>
      <c r="F6" s="695"/>
      <c r="G6" s="695"/>
      <c r="H6" s="695"/>
      <c r="I6" s="695"/>
      <c r="J6" s="695"/>
      <c r="K6" s="695"/>
      <c r="L6" s="695"/>
      <c r="M6" s="695"/>
    </row>
    <row r="7" spans="1:13" ht="25.5" customHeight="1" x14ac:dyDescent="0.2">
      <c r="A7" s="718" t="s">
        <v>1</v>
      </c>
      <c r="B7" s="720" t="s">
        <v>2</v>
      </c>
      <c r="C7" s="720" t="s">
        <v>3</v>
      </c>
      <c r="D7" s="720" t="s">
        <v>4</v>
      </c>
      <c r="E7" s="722" t="s">
        <v>5</v>
      </c>
      <c r="F7" s="722" t="s">
        <v>6</v>
      </c>
      <c r="G7" s="724" t="s">
        <v>7</v>
      </c>
      <c r="H7" s="725"/>
      <c r="I7" s="722" t="s">
        <v>8</v>
      </c>
      <c r="J7" s="722" t="s">
        <v>9</v>
      </c>
      <c r="K7" s="726" t="s">
        <v>10</v>
      </c>
      <c r="L7" s="696" t="s">
        <v>11</v>
      </c>
      <c r="M7" s="697"/>
    </row>
    <row r="8" spans="1:13" ht="39" thickBot="1" x14ac:dyDescent="0.25">
      <c r="A8" s="719"/>
      <c r="B8" s="721"/>
      <c r="C8" s="721"/>
      <c r="D8" s="721"/>
      <c r="E8" s="723"/>
      <c r="F8" s="723"/>
      <c r="G8" s="195" t="s">
        <v>12</v>
      </c>
      <c r="H8" s="195" t="s">
        <v>13</v>
      </c>
      <c r="I8" s="723"/>
      <c r="J8" s="723"/>
      <c r="K8" s="727"/>
      <c r="L8" s="698"/>
      <c r="M8" s="699"/>
    </row>
    <row r="9" spans="1:13" ht="371.25" customHeight="1" x14ac:dyDescent="0.2">
      <c r="A9" s="94" t="s">
        <v>673</v>
      </c>
      <c r="B9" s="94" t="s">
        <v>674</v>
      </c>
      <c r="C9" s="94" t="s">
        <v>675</v>
      </c>
      <c r="D9" s="193" t="s">
        <v>676</v>
      </c>
      <c r="E9" s="94" t="s">
        <v>677</v>
      </c>
      <c r="F9" s="94" t="s">
        <v>678</v>
      </c>
      <c r="G9" s="269">
        <v>42767</v>
      </c>
      <c r="H9" s="103">
        <v>43100</v>
      </c>
      <c r="I9" s="194">
        <v>43100</v>
      </c>
      <c r="J9" s="66">
        <v>1</v>
      </c>
      <c r="K9" s="270" t="s">
        <v>679</v>
      </c>
      <c r="L9" s="700" t="s">
        <v>680</v>
      </c>
      <c r="M9" s="701"/>
    </row>
    <row r="10" spans="1:13" s="68" customFormat="1" ht="175.5" customHeight="1" x14ac:dyDescent="0.2">
      <c r="A10" s="271" t="s">
        <v>681</v>
      </c>
      <c r="B10" s="271" t="s">
        <v>674</v>
      </c>
      <c r="C10" s="271" t="s">
        <v>682</v>
      </c>
      <c r="D10" s="256" t="s">
        <v>683</v>
      </c>
      <c r="E10" s="94" t="s">
        <v>684</v>
      </c>
      <c r="F10" s="94" t="s">
        <v>685</v>
      </c>
      <c r="G10" s="272">
        <v>42767</v>
      </c>
      <c r="H10" s="273">
        <v>43100</v>
      </c>
      <c r="I10" s="194">
        <v>43110</v>
      </c>
      <c r="J10" s="95">
        <v>1</v>
      </c>
      <c r="K10" s="270" t="s">
        <v>686</v>
      </c>
      <c r="L10" s="700" t="s">
        <v>680</v>
      </c>
      <c r="M10" s="701"/>
    </row>
    <row r="11" spans="1:13" s="68" customFormat="1" ht="240" customHeight="1" x14ac:dyDescent="0.2">
      <c r="A11" s="94" t="s">
        <v>687</v>
      </c>
      <c r="B11" s="94" t="s">
        <v>674</v>
      </c>
      <c r="C11" s="94" t="s">
        <v>688</v>
      </c>
      <c r="D11" s="193" t="s">
        <v>45</v>
      </c>
      <c r="E11" s="94" t="s">
        <v>76</v>
      </c>
      <c r="F11" s="94" t="s">
        <v>77</v>
      </c>
      <c r="G11" s="269">
        <v>42767</v>
      </c>
      <c r="H11" s="103">
        <v>43100</v>
      </c>
      <c r="I11" s="194">
        <v>43102</v>
      </c>
      <c r="J11" s="66">
        <v>1</v>
      </c>
      <c r="K11" s="270" t="s">
        <v>689</v>
      </c>
      <c r="L11" s="703" t="s">
        <v>680</v>
      </c>
      <c r="M11" s="704"/>
    </row>
    <row r="12" spans="1:13" s="68" customFormat="1" ht="216.75" customHeight="1" x14ac:dyDescent="0.2">
      <c r="A12" s="94" t="s">
        <v>690</v>
      </c>
      <c r="B12" s="94" t="s">
        <v>674</v>
      </c>
      <c r="C12" s="94" t="s">
        <v>691</v>
      </c>
      <c r="D12" s="193" t="s">
        <v>692</v>
      </c>
      <c r="E12" s="94" t="s">
        <v>693</v>
      </c>
      <c r="F12" s="94" t="s">
        <v>694</v>
      </c>
      <c r="G12" s="269">
        <v>42767</v>
      </c>
      <c r="H12" s="103">
        <v>43100</v>
      </c>
      <c r="I12" s="258">
        <v>43102</v>
      </c>
      <c r="J12" s="95">
        <v>1</v>
      </c>
      <c r="K12" s="270" t="s">
        <v>695</v>
      </c>
      <c r="L12" s="705" t="s">
        <v>696</v>
      </c>
      <c r="M12" s="706"/>
    </row>
    <row r="13" spans="1:13" s="68" customFormat="1" ht="21.75" customHeight="1" x14ac:dyDescent="0.2">
      <c r="A13" s="385"/>
      <c r="B13" s="707" t="s">
        <v>50</v>
      </c>
      <c r="C13" s="707"/>
      <c r="D13" s="707"/>
      <c r="E13" s="707"/>
      <c r="F13" s="707"/>
      <c r="G13" s="707"/>
      <c r="H13" s="707"/>
      <c r="I13" s="707"/>
      <c r="J13" s="384">
        <f>+(J9+J10+J11+J12)/4</f>
        <v>1</v>
      </c>
      <c r="K13" s="708"/>
      <c r="L13" s="708"/>
      <c r="M13" s="708"/>
    </row>
    <row r="14" spans="1:13" ht="32.25" customHeight="1" x14ac:dyDescent="0.2">
      <c r="A14" s="84" t="s">
        <v>51</v>
      </c>
      <c r="B14" s="702" t="s">
        <v>945</v>
      </c>
      <c r="C14" s="702"/>
      <c r="D14" s="702"/>
      <c r="E14" s="85"/>
      <c r="F14" s="85"/>
      <c r="G14" s="85"/>
      <c r="H14" s="84"/>
      <c r="I14" s="84"/>
      <c r="J14" s="113"/>
      <c r="K14" s="113"/>
      <c r="L14" s="113"/>
      <c r="M14" s="114"/>
    </row>
    <row r="15" spans="1:13" ht="18.75" customHeight="1" x14ac:dyDescent="0.2">
      <c r="A15" s="85"/>
      <c r="B15" s="85"/>
      <c r="C15" s="85"/>
      <c r="D15" s="85"/>
      <c r="E15" s="85"/>
      <c r="F15" s="85"/>
      <c r="G15" s="85"/>
      <c r="H15" s="88"/>
      <c r="I15" s="88"/>
      <c r="J15" s="89"/>
      <c r="K15" s="89"/>
      <c r="L15" s="89"/>
      <c r="M15" s="90"/>
    </row>
    <row r="16" spans="1:13" ht="18" customHeight="1" thickBot="1" x14ac:dyDescent="0.25">
      <c r="A16" s="84" t="s">
        <v>52</v>
      </c>
      <c r="B16" s="692" t="s">
        <v>949</v>
      </c>
      <c r="C16" s="692"/>
      <c r="D16" s="85"/>
      <c r="E16" s="85"/>
      <c r="F16" s="85"/>
      <c r="G16" s="85"/>
      <c r="H16" s="84" t="s">
        <v>53</v>
      </c>
      <c r="I16" s="85"/>
      <c r="J16" s="692" t="s">
        <v>955</v>
      </c>
      <c r="K16" s="692"/>
      <c r="L16" s="692"/>
      <c r="M16" s="692"/>
    </row>
    <row r="17" spans="1:13" ht="13.5" thickTop="1" x14ac:dyDescent="0.2">
      <c r="A17" s="85"/>
      <c r="B17" s="85"/>
      <c r="C17" s="85"/>
      <c r="D17" s="85"/>
      <c r="E17" s="85"/>
      <c r="F17" s="85"/>
      <c r="G17" s="85"/>
      <c r="I17" s="85"/>
      <c r="J17" s="85"/>
      <c r="K17" s="85"/>
      <c r="L17" s="85"/>
      <c r="M17" s="85"/>
    </row>
    <row r="18" spans="1:13" ht="21.75" customHeight="1" x14ac:dyDescent="0.2">
      <c r="A18" s="85"/>
      <c r="B18" s="85"/>
      <c r="C18" s="85"/>
      <c r="D18" s="85"/>
      <c r="E18" s="85"/>
      <c r="F18" s="85"/>
      <c r="G18" s="85"/>
      <c r="H18" s="85"/>
      <c r="I18" s="85"/>
      <c r="J18" s="85"/>
      <c r="K18" s="85"/>
      <c r="L18" s="91" t="s">
        <v>268</v>
      </c>
      <c r="M18" s="92"/>
    </row>
    <row r="19" spans="1:13" x14ac:dyDescent="0.2">
      <c r="A19" s="85"/>
      <c r="B19" s="85"/>
      <c r="C19" s="85"/>
      <c r="D19" s="85"/>
      <c r="E19" s="85"/>
      <c r="F19" s="85"/>
      <c r="G19" s="85"/>
      <c r="H19" s="85"/>
      <c r="I19" s="85"/>
      <c r="J19" s="85"/>
      <c r="K19" s="85"/>
      <c r="L19" s="91" t="s">
        <v>269</v>
      </c>
      <c r="M19" s="85"/>
    </row>
    <row r="20" spans="1:13" x14ac:dyDescent="0.2">
      <c r="A20" s="85"/>
      <c r="B20" s="85"/>
      <c r="C20" s="85"/>
      <c r="D20" s="85"/>
      <c r="E20" s="85"/>
      <c r="F20" s="85"/>
      <c r="G20" s="85"/>
      <c r="H20" s="85"/>
      <c r="I20" s="85"/>
      <c r="J20" s="85"/>
      <c r="K20" s="85"/>
      <c r="L20" s="85"/>
      <c r="M20" s="85"/>
    </row>
    <row r="21" spans="1:13" x14ac:dyDescent="0.2">
      <c r="A21" s="85"/>
      <c r="B21" s="85"/>
      <c r="C21" s="85"/>
      <c r="D21" s="85"/>
      <c r="E21" s="85"/>
      <c r="F21" s="85"/>
      <c r="G21" s="85"/>
      <c r="H21" s="85"/>
      <c r="I21" s="85"/>
      <c r="J21" s="85"/>
      <c r="K21" s="85"/>
      <c r="L21" s="85"/>
      <c r="M21" s="85"/>
    </row>
    <row r="22" spans="1:13" x14ac:dyDescent="0.2">
      <c r="A22" s="85"/>
      <c r="B22" s="85"/>
      <c r="C22" s="85"/>
      <c r="D22" s="85"/>
      <c r="E22" s="85"/>
      <c r="F22" s="85"/>
      <c r="G22" s="85"/>
      <c r="H22" s="85"/>
      <c r="I22" s="85"/>
      <c r="J22" s="85"/>
      <c r="K22" s="85"/>
      <c r="L22" s="85"/>
      <c r="M22" s="85"/>
    </row>
    <row r="23" spans="1:13" x14ac:dyDescent="0.2">
      <c r="A23" s="85"/>
      <c r="B23" s="85"/>
      <c r="C23" s="85"/>
      <c r="D23" s="85"/>
      <c r="E23" s="85"/>
      <c r="F23" s="85"/>
      <c r="G23" s="85"/>
      <c r="H23" s="85"/>
      <c r="I23" s="85"/>
      <c r="J23" s="85"/>
      <c r="K23" s="85"/>
      <c r="L23" s="85"/>
      <c r="M23" s="85"/>
    </row>
    <row r="24" spans="1:13" x14ac:dyDescent="0.2">
      <c r="A24" s="93"/>
      <c r="B24" s="93"/>
      <c r="C24" s="93"/>
      <c r="D24" s="93"/>
      <c r="E24" s="93"/>
      <c r="F24" s="93"/>
      <c r="G24" s="93"/>
      <c r="H24" s="93"/>
      <c r="I24" s="93"/>
      <c r="J24" s="93"/>
      <c r="K24" s="93"/>
      <c r="L24" s="93"/>
      <c r="M24" s="93"/>
    </row>
    <row r="25" spans="1:13" x14ac:dyDescent="0.2">
      <c r="A25" s="85"/>
      <c r="B25" s="85"/>
      <c r="C25" s="85"/>
      <c r="D25" s="85"/>
      <c r="E25" s="85"/>
      <c r="F25" s="85"/>
      <c r="G25" s="85"/>
      <c r="H25" s="85"/>
      <c r="I25" s="85"/>
      <c r="J25" s="85"/>
      <c r="K25" s="85"/>
      <c r="L25" s="85"/>
      <c r="M25" s="85"/>
    </row>
  </sheetData>
  <mergeCells count="22">
    <mergeCell ref="A1:M3"/>
    <mergeCell ref="A7:A8"/>
    <mergeCell ref="B7:B8"/>
    <mergeCell ref="C7:C8"/>
    <mergeCell ref="D7:D8"/>
    <mergeCell ref="E7:E8"/>
    <mergeCell ref="F7:F8"/>
    <mergeCell ref="G7:H7"/>
    <mergeCell ref="I7:I8"/>
    <mergeCell ref="J7:J8"/>
    <mergeCell ref="K7:K8"/>
    <mergeCell ref="B16:C16"/>
    <mergeCell ref="J16:M16"/>
    <mergeCell ref="A4:M6"/>
    <mergeCell ref="L7:M8"/>
    <mergeCell ref="L9:M9"/>
    <mergeCell ref="B14:D14"/>
    <mergeCell ref="L10:M10"/>
    <mergeCell ref="L11:M11"/>
    <mergeCell ref="L12:M12"/>
    <mergeCell ref="B13:I13"/>
    <mergeCell ref="K13:M13"/>
  </mergeCells>
  <printOptions horizontalCentered="1"/>
  <pageMargins left="0.78740157480314965" right="0.78740157480314965" top="0.39370078740157483" bottom="0.39370078740157483" header="0" footer="0"/>
  <pageSetup paperSize="122" scale="61" fitToHeight="0" orientation="landscape" horizontalDpi="4294967293"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27" zoomScale="80" zoomScaleNormal="80" workbookViewId="0">
      <selection activeCell="A5" sqref="A5:A6"/>
    </sheetView>
  </sheetViews>
  <sheetFormatPr baseColWidth="10" defaultRowHeight="14.25" x14ac:dyDescent="0.2"/>
  <cols>
    <col min="1" max="1" width="25.5703125" style="266" customWidth="1"/>
    <col min="2" max="2" width="21.140625" style="266" customWidth="1"/>
    <col min="3" max="3" width="19.7109375" style="266" customWidth="1"/>
    <col min="4" max="4" width="16" style="266" customWidth="1"/>
    <col min="5" max="6" width="19.140625" style="266" customWidth="1"/>
    <col min="7" max="7" width="11.42578125" style="266" customWidth="1"/>
    <col min="8" max="8" width="14.7109375" style="266" customWidth="1"/>
    <col min="9" max="9" width="14.28515625" style="266" customWidth="1"/>
    <col min="10" max="10" width="10.42578125" style="266" customWidth="1"/>
    <col min="11" max="11" width="18.7109375" style="266" customWidth="1"/>
    <col min="12" max="12" width="17.7109375" style="266" customWidth="1"/>
    <col min="13" max="13" width="8.85546875" style="266" customWidth="1"/>
    <col min="14" max="256" width="11.42578125" style="266"/>
    <col min="257" max="257" width="25.5703125" style="266" customWidth="1"/>
    <col min="258" max="258" width="28" style="266" customWidth="1"/>
    <col min="259" max="259" width="31" style="266" customWidth="1"/>
    <col min="260" max="260" width="23.140625" style="266" customWidth="1"/>
    <col min="261" max="262" width="19.140625" style="266" customWidth="1"/>
    <col min="263" max="263" width="10.42578125" style="266" customWidth="1"/>
    <col min="264" max="264" width="10" style="266" customWidth="1"/>
    <col min="265" max="265" width="10.28515625" style="266" customWidth="1"/>
    <col min="266" max="266" width="10.85546875" style="266" customWidth="1"/>
    <col min="267" max="267" width="29.42578125" style="266" customWidth="1"/>
    <col min="268" max="268" width="17.7109375" style="266" customWidth="1"/>
    <col min="269" max="269" width="10.28515625" style="266" customWidth="1"/>
    <col min="270" max="512" width="11.42578125" style="266"/>
    <col min="513" max="513" width="25.5703125" style="266" customWidth="1"/>
    <col min="514" max="514" width="28" style="266" customWidth="1"/>
    <col min="515" max="515" width="31" style="266" customWidth="1"/>
    <col min="516" max="516" width="23.140625" style="266" customWidth="1"/>
    <col min="517" max="518" width="19.140625" style="266" customWidth="1"/>
    <col min="519" max="519" width="10.42578125" style="266" customWidth="1"/>
    <col min="520" max="520" width="10" style="266" customWidth="1"/>
    <col min="521" max="521" width="10.28515625" style="266" customWidth="1"/>
    <col min="522" max="522" width="10.85546875" style="266" customWidth="1"/>
    <col min="523" max="523" width="29.42578125" style="266" customWidth="1"/>
    <col min="524" max="524" width="17.7109375" style="266" customWidth="1"/>
    <col min="525" max="525" width="10.28515625" style="266" customWidth="1"/>
    <col min="526" max="768" width="11.42578125" style="266"/>
    <col min="769" max="769" width="25.5703125" style="266" customWidth="1"/>
    <col min="770" max="770" width="28" style="266" customWidth="1"/>
    <col min="771" max="771" width="31" style="266" customWidth="1"/>
    <col min="772" max="772" width="23.140625" style="266" customWidth="1"/>
    <col min="773" max="774" width="19.140625" style="266" customWidth="1"/>
    <col min="775" max="775" width="10.42578125" style="266" customWidth="1"/>
    <col min="776" max="776" width="10" style="266" customWidth="1"/>
    <col min="777" max="777" width="10.28515625" style="266" customWidth="1"/>
    <col min="778" max="778" width="10.85546875" style="266" customWidth="1"/>
    <col min="779" max="779" width="29.42578125" style="266" customWidth="1"/>
    <col min="780" max="780" width="17.7109375" style="266" customWidth="1"/>
    <col min="781" max="781" width="10.28515625" style="266" customWidth="1"/>
    <col min="782" max="1024" width="11.42578125" style="266"/>
    <col min="1025" max="1025" width="25.5703125" style="266" customWidth="1"/>
    <col min="1026" max="1026" width="28" style="266" customWidth="1"/>
    <col min="1027" max="1027" width="31" style="266" customWidth="1"/>
    <col min="1028" max="1028" width="23.140625" style="266" customWidth="1"/>
    <col min="1029" max="1030" width="19.140625" style="266" customWidth="1"/>
    <col min="1031" max="1031" width="10.42578125" style="266" customWidth="1"/>
    <col min="1032" max="1032" width="10" style="266" customWidth="1"/>
    <col min="1033" max="1033" width="10.28515625" style="266" customWidth="1"/>
    <col min="1034" max="1034" width="10.85546875" style="266" customWidth="1"/>
    <col min="1035" max="1035" width="29.42578125" style="266" customWidth="1"/>
    <col min="1036" max="1036" width="17.7109375" style="266" customWidth="1"/>
    <col min="1037" max="1037" width="10.28515625" style="266" customWidth="1"/>
    <col min="1038" max="1280" width="11.42578125" style="266"/>
    <col min="1281" max="1281" width="25.5703125" style="266" customWidth="1"/>
    <col min="1282" max="1282" width="28" style="266" customWidth="1"/>
    <col min="1283" max="1283" width="31" style="266" customWidth="1"/>
    <col min="1284" max="1284" width="23.140625" style="266" customWidth="1"/>
    <col min="1285" max="1286" width="19.140625" style="266" customWidth="1"/>
    <col min="1287" max="1287" width="10.42578125" style="266" customWidth="1"/>
    <col min="1288" max="1288" width="10" style="266" customWidth="1"/>
    <col min="1289" max="1289" width="10.28515625" style="266" customWidth="1"/>
    <col min="1290" max="1290" width="10.85546875" style="266" customWidth="1"/>
    <col min="1291" max="1291" width="29.42578125" style="266" customWidth="1"/>
    <col min="1292" max="1292" width="17.7109375" style="266" customWidth="1"/>
    <col min="1293" max="1293" width="10.28515625" style="266" customWidth="1"/>
    <col min="1294" max="1536" width="11.42578125" style="266"/>
    <col min="1537" max="1537" width="25.5703125" style="266" customWidth="1"/>
    <col min="1538" max="1538" width="28" style="266" customWidth="1"/>
    <col min="1539" max="1539" width="31" style="266" customWidth="1"/>
    <col min="1540" max="1540" width="23.140625" style="266" customWidth="1"/>
    <col min="1541" max="1542" width="19.140625" style="266" customWidth="1"/>
    <col min="1543" max="1543" width="10.42578125" style="266" customWidth="1"/>
    <col min="1544" max="1544" width="10" style="266" customWidth="1"/>
    <col min="1545" max="1545" width="10.28515625" style="266" customWidth="1"/>
    <col min="1546" max="1546" width="10.85546875" style="266" customWidth="1"/>
    <col min="1547" max="1547" width="29.42578125" style="266" customWidth="1"/>
    <col min="1548" max="1548" width="17.7109375" style="266" customWidth="1"/>
    <col min="1549" max="1549" width="10.28515625" style="266" customWidth="1"/>
    <col min="1550" max="1792" width="11.42578125" style="266"/>
    <col min="1793" max="1793" width="25.5703125" style="266" customWidth="1"/>
    <col min="1794" max="1794" width="28" style="266" customWidth="1"/>
    <col min="1795" max="1795" width="31" style="266" customWidth="1"/>
    <col min="1796" max="1796" width="23.140625" style="266" customWidth="1"/>
    <col min="1797" max="1798" width="19.140625" style="266" customWidth="1"/>
    <col min="1799" max="1799" width="10.42578125" style="266" customWidth="1"/>
    <col min="1800" max="1800" width="10" style="266" customWidth="1"/>
    <col min="1801" max="1801" width="10.28515625" style="266" customWidth="1"/>
    <col min="1802" max="1802" width="10.85546875" style="266" customWidth="1"/>
    <col min="1803" max="1803" width="29.42578125" style="266" customWidth="1"/>
    <col min="1804" max="1804" width="17.7109375" style="266" customWidth="1"/>
    <col min="1805" max="1805" width="10.28515625" style="266" customWidth="1"/>
    <col min="1806" max="2048" width="11.42578125" style="266"/>
    <col min="2049" max="2049" width="25.5703125" style="266" customWidth="1"/>
    <col min="2050" max="2050" width="28" style="266" customWidth="1"/>
    <col min="2051" max="2051" width="31" style="266" customWidth="1"/>
    <col min="2052" max="2052" width="23.140625" style="266" customWidth="1"/>
    <col min="2053" max="2054" width="19.140625" style="266" customWidth="1"/>
    <col min="2055" max="2055" width="10.42578125" style="266" customWidth="1"/>
    <col min="2056" max="2056" width="10" style="266" customWidth="1"/>
    <col min="2057" max="2057" width="10.28515625" style="266" customWidth="1"/>
    <col min="2058" max="2058" width="10.85546875" style="266" customWidth="1"/>
    <col min="2059" max="2059" width="29.42578125" style="266" customWidth="1"/>
    <col min="2060" max="2060" width="17.7109375" style="266" customWidth="1"/>
    <col min="2061" max="2061" width="10.28515625" style="266" customWidth="1"/>
    <col min="2062" max="2304" width="11.42578125" style="266"/>
    <col min="2305" max="2305" width="25.5703125" style="266" customWidth="1"/>
    <col min="2306" max="2306" width="28" style="266" customWidth="1"/>
    <col min="2307" max="2307" width="31" style="266" customWidth="1"/>
    <col min="2308" max="2308" width="23.140625" style="266" customWidth="1"/>
    <col min="2309" max="2310" width="19.140625" style="266" customWidth="1"/>
    <col min="2311" max="2311" width="10.42578125" style="266" customWidth="1"/>
    <col min="2312" max="2312" width="10" style="266" customWidth="1"/>
    <col min="2313" max="2313" width="10.28515625" style="266" customWidth="1"/>
    <col min="2314" max="2314" width="10.85546875" style="266" customWidth="1"/>
    <col min="2315" max="2315" width="29.42578125" style="266" customWidth="1"/>
    <col min="2316" max="2316" width="17.7109375" style="266" customWidth="1"/>
    <col min="2317" max="2317" width="10.28515625" style="266" customWidth="1"/>
    <col min="2318" max="2560" width="11.42578125" style="266"/>
    <col min="2561" max="2561" width="25.5703125" style="266" customWidth="1"/>
    <col min="2562" max="2562" width="28" style="266" customWidth="1"/>
    <col min="2563" max="2563" width="31" style="266" customWidth="1"/>
    <col min="2564" max="2564" width="23.140625" style="266" customWidth="1"/>
    <col min="2565" max="2566" width="19.140625" style="266" customWidth="1"/>
    <col min="2567" max="2567" width="10.42578125" style="266" customWidth="1"/>
    <col min="2568" max="2568" width="10" style="266" customWidth="1"/>
    <col min="2569" max="2569" width="10.28515625" style="266" customWidth="1"/>
    <col min="2570" max="2570" width="10.85546875" style="266" customWidth="1"/>
    <col min="2571" max="2571" width="29.42578125" style="266" customWidth="1"/>
    <col min="2572" max="2572" width="17.7109375" style="266" customWidth="1"/>
    <col min="2573" max="2573" width="10.28515625" style="266" customWidth="1"/>
    <col min="2574" max="2816" width="11.42578125" style="266"/>
    <col min="2817" max="2817" width="25.5703125" style="266" customWidth="1"/>
    <col min="2818" max="2818" width="28" style="266" customWidth="1"/>
    <col min="2819" max="2819" width="31" style="266" customWidth="1"/>
    <col min="2820" max="2820" width="23.140625" style="266" customWidth="1"/>
    <col min="2821" max="2822" width="19.140625" style="266" customWidth="1"/>
    <col min="2823" max="2823" width="10.42578125" style="266" customWidth="1"/>
    <col min="2824" max="2824" width="10" style="266" customWidth="1"/>
    <col min="2825" max="2825" width="10.28515625" style="266" customWidth="1"/>
    <col min="2826" max="2826" width="10.85546875" style="266" customWidth="1"/>
    <col min="2827" max="2827" width="29.42578125" style="266" customWidth="1"/>
    <col min="2828" max="2828" width="17.7109375" style="266" customWidth="1"/>
    <col min="2829" max="2829" width="10.28515625" style="266" customWidth="1"/>
    <col min="2830" max="3072" width="11.42578125" style="266"/>
    <col min="3073" max="3073" width="25.5703125" style="266" customWidth="1"/>
    <col min="3074" max="3074" width="28" style="266" customWidth="1"/>
    <col min="3075" max="3075" width="31" style="266" customWidth="1"/>
    <col min="3076" max="3076" width="23.140625" style="266" customWidth="1"/>
    <col min="3077" max="3078" width="19.140625" style="266" customWidth="1"/>
    <col min="3079" max="3079" width="10.42578125" style="266" customWidth="1"/>
    <col min="3080" max="3080" width="10" style="266" customWidth="1"/>
    <col min="3081" max="3081" width="10.28515625" style="266" customWidth="1"/>
    <col min="3082" max="3082" width="10.85546875" style="266" customWidth="1"/>
    <col min="3083" max="3083" width="29.42578125" style="266" customWidth="1"/>
    <col min="3084" max="3084" width="17.7109375" style="266" customWidth="1"/>
    <col min="3085" max="3085" width="10.28515625" style="266" customWidth="1"/>
    <col min="3086" max="3328" width="11.42578125" style="266"/>
    <col min="3329" max="3329" width="25.5703125" style="266" customWidth="1"/>
    <col min="3330" max="3330" width="28" style="266" customWidth="1"/>
    <col min="3331" max="3331" width="31" style="266" customWidth="1"/>
    <col min="3332" max="3332" width="23.140625" style="266" customWidth="1"/>
    <col min="3333" max="3334" width="19.140625" style="266" customWidth="1"/>
    <col min="3335" max="3335" width="10.42578125" style="266" customWidth="1"/>
    <col min="3336" max="3336" width="10" style="266" customWidth="1"/>
    <col min="3337" max="3337" width="10.28515625" style="266" customWidth="1"/>
    <col min="3338" max="3338" width="10.85546875" style="266" customWidth="1"/>
    <col min="3339" max="3339" width="29.42578125" style="266" customWidth="1"/>
    <col min="3340" max="3340" width="17.7109375" style="266" customWidth="1"/>
    <col min="3341" max="3341" width="10.28515625" style="266" customWidth="1"/>
    <col min="3342" max="3584" width="11.42578125" style="266"/>
    <col min="3585" max="3585" width="25.5703125" style="266" customWidth="1"/>
    <col min="3586" max="3586" width="28" style="266" customWidth="1"/>
    <col min="3587" max="3587" width="31" style="266" customWidth="1"/>
    <col min="3588" max="3588" width="23.140625" style="266" customWidth="1"/>
    <col min="3589" max="3590" width="19.140625" style="266" customWidth="1"/>
    <col min="3591" max="3591" width="10.42578125" style="266" customWidth="1"/>
    <col min="3592" max="3592" width="10" style="266" customWidth="1"/>
    <col min="3593" max="3593" width="10.28515625" style="266" customWidth="1"/>
    <col min="3594" max="3594" width="10.85546875" style="266" customWidth="1"/>
    <col min="3595" max="3595" width="29.42578125" style="266" customWidth="1"/>
    <col min="3596" max="3596" width="17.7109375" style="266" customWidth="1"/>
    <col min="3597" max="3597" width="10.28515625" style="266" customWidth="1"/>
    <col min="3598" max="3840" width="11.42578125" style="266"/>
    <col min="3841" max="3841" width="25.5703125" style="266" customWidth="1"/>
    <col min="3842" max="3842" width="28" style="266" customWidth="1"/>
    <col min="3843" max="3843" width="31" style="266" customWidth="1"/>
    <col min="3844" max="3844" width="23.140625" style="266" customWidth="1"/>
    <col min="3845" max="3846" width="19.140625" style="266" customWidth="1"/>
    <col min="3847" max="3847" width="10.42578125" style="266" customWidth="1"/>
    <col min="3848" max="3848" width="10" style="266" customWidth="1"/>
    <col min="3849" max="3849" width="10.28515625" style="266" customWidth="1"/>
    <col min="3850" max="3850" width="10.85546875" style="266" customWidth="1"/>
    <col min="3851" max="3851" width="29.42578125" style="266" customWidth="1"/>
    <col min="3852" max="3852" width="17.7109375" style="266" customWidth="1"/>
    <col min="3853" max="3853" width="10.28515625" style="266" customWidth="1"/>
    <col min="3854" max="4096" width="11.42578125" style="266"/>
    <col min="4097" max="4097" width="25.5703125" style="266" customWidth="1"/>
    <col min="4098" max="4098" width="28" style="266" customWidth="1"/>
    <col min="4099" max="4099" width="31" style="266" customWidth="1"/>
    <col min="4100" max="4100" width="23.140625" style="266" customWidth="1"/>
    <col min="4101" max="4102" width="19.140625" style="266" customWidth="1"/>
    <col min="4103" max="4103" width="10.42578125" style="266" customWidth="1"/>
    <col min="4104" max="4104" width="10" style="266" customWidth="1"/>
    <col min="4105" max="4105" width="10.28515625" style="266" customWidth="1"/>
    <col min="4106" max="4106" width="10.85546875" style="266" customWidth="1"/>
    <col min="4107" max="4107" width="29.42578125" style="266" customWidth="1"/>
    <col min="4108" max="4108" width="17.7109375" style="266" customWidth="1"/>
    <col min="4109" max="4109" width="10.28515625" style="266" customWidth="1"/>
    <col min="4110" max="4352" width="11.42578125" style="266"/>
    <col min="4353" max="4353" width="25.5703125" style="266" customWidth="1"/>
    <col min="4354" max="4354" width="28" style="266" customWidth="1"/>
    <col min="4355" max="4355" width="31" style="266" customWidth="1"/>
    <col min="4356" max="4356" width="23.140625" style="266" customWidth="1"/>
    <col min="4357" max="4358" width="19.140625" style="266" customWidth="1"/>
    <col min="4359" max="4359" width="10.42578125" style="266" customWidth="1"/>
    <col min="4360" max="4360" width="10" style="266" customWidth="1"/>
    <col min="4361" max="4361" width="10.28515625" style="266" customWidth="1"/>
    <col min="4362" max="4362" width="10.85546875" style="266" customWidth="1"/>
    <col min="4363" max="4363" width="29.42578125" style="266" customWidth="1"/>
    <col min="4364" max="4364" width="17.7109375" style="266" customWidth="1"/>
    <col min="4365" max="4365" width="10.28515625" style="266" customWidth="1"/>
    <col min="4366" max="4608" width="11.42578125" style="266"/>
    <col min="4609" max="4609" width="25.5703125" style="266" customWidth="1"/>
    <col min="4610" max="4610" width="28" style="266" customWidth="1"/>
    <col min="4611" max="4611" width="31" style="266" customWidth="1"/>
    <col min="4612" max="4612" width="23.140625" style="266" customWidth="1"/>
    <col min="4613" max="4614" width="19.140625" style="266" customWidth="1"/>
    <col min="4615" max="4615" width="10.42578125" style="266" customWidth="1"/>
    <col min="4616" max="4616" width="10" style="266" customWidth="1"/>
    <col min="4617" max="4617" width="10.28515625" style="266" customWidth="1"/>
    <col min="4618" max="4618" width="10.85546875" style="266" customWidth="1"/>
    <col min="4619" max="4619" width="29.42578125" style="266" customWidth="1"/>
    <col min="4620" max="4620" width="17.7109375" style="266" customWidth="1"/>
    <col min="4621" max="4621" width="10.28515625" style="266" customWidth="1"/>
    <col min="4622" max="4864" width="11.42578125" style="266"/>
    <col min="4865" max="4865" width="25.5703125" style="266" customWidth="1"/>
    <col min="4866" max="4866" width="28" style="266" customWidth="1"/>
    <col min="4867" max="4867" width="31" style="266" customWidth="1"/>
    <col min="4868" max="4868" width="23.140625" style="266" customWidth="1"/>
    <col min="4869" max="4870" width="19.140625" style="266" customWidth="1"/>
    <col min="4871" max="4871" width="10.42578125" style="266" customWidth="1"/>
    <col min="4872" max="4872" width="10" style="266" customWidth="1"/>
    <col min="4873" max="4873" width="10.28515625" style="266" customWidth="1"/>
    <col min="4874" max="4874" width="10.85546875" style="266" customWidth="1"/>
    <col min="4875" max="4875" width="29.42578125" style="266" customWidth="1"/>
    <col min="4876" max="4876" width="17.7109375" style="266" customWidth="1"/>
    <col min="4877" max="4877" width="10.28515625" style="266" customWidth="1"/>
    <col min="4878" max="5120" width="11.42578125" style="266"/>
    <col min="5121" max="5121" width="25.5703125" style="266" customWidth="1"/>
    <col min="5122" max="5122" width="28" style="266" customWidth="1"/>
    <col min="5123" max="5123" width="31" style="266" customWidth="1"/>
    <col min="5124" max="5124" width="23.140625" style="266" customWidth="1"/>
    <col min="5125" max="5126" width="19.140625" style="266" customWidth="1"/>
    <col min="5127" max="5127" width="10.42578125" style="266" customWidth="1"/>
    <col min="5128" max="5128" width="10" style="266" customWidth="1"/>
    <col min="5129" max="5129" width="10.28515625" style="266" customWidth="1"/>
    <col min="5130" max="5130" width="10.85546875" style="266" customWidth="1"/>
    <col min="5131" max="5131" width="29.42578125" style="266" customWidth="1"/>
    <col min="5132" max="5132" width="17.7109375" style="266" customWidth="1"/>
    <col min="5133" max="5133" width="10.28515625" style="266" customWidth="1"/>
    <col min="5134" max="5376" width="11.42578125" style="266"/>
    <col min="5377" max="5377" width="25.5703125" style="266" customWidth="1"/>
    <col min="5378" max="5378" width="28" style="266" customWidth="1"/>
    <col min="5379" max="5379" width="31" style="266" customWidth="1"/>
    <col min="5380" max="5380" width="23.140625" style="266" customWidth="1"/>
    <col min="5381" max="5382" width="19.140625" style="266" customWidth="1"/>
    <col min="5383" max="5383" width="10.42578125" style="266" customWidth="1"/>
    <col min="5384" max="5384" width="10" style="266" customWidth="1"/>
    <col min="5385" max="5385" width="10.28515625" style="266" customWidth="1"/>
    <col min="5386" max="5386" width="10.85546875" style="266" customWidth="1"/>
    <col min="5387" max="5387" width="29.42578125" style="266" customWidth="1"/>
    <col min="5388" max="5388" width="17.7109375" style="266" customWidth="1"/>
    <col min="5389" max="5389" width="10.28515625" style="266" customWidth="1"/>
    <col min="5390" max="5632" width="11.42578125" style="266"/>
    <col min="5633" max="5633" width="25.5703125" style="266" customWidth="1"/>
    <col min="5634" max="5634" width="28" style="266" customWidth="1"/>
    <col min="5635" max="5635" width="31" style="266" customWidth="1"/>
    <col min="5636" max="5636" width="23.140625" style="266" customWidth="1"/>
    <col min="5637" max="5638" width="19.140625" style="266" customWidth="1"/>
    <col min="5639" max="5639" width="10.42578125" style="266" customWidth="1"/>
    <col min="5640" max="5640" width="10" style="266" customWidth="1"/>
    <col min="5641" max="5641" width="10.28515625" style="266" customWidth="1"/>
    <col min="5642" max="5642" width="10.85546875" style="266" customWidth="1"/>
    <col min="5643" max="5643" width="29.42578125" style="266" customWidth="1"/>
    <col min="5644" max="5644" width="17.7109375" style="266" customWidth="1"/>
    <col min="5645" max="5645" width="10.28515625" style="266" customWidth="1"/>
    <col min="5646" max="5888" width="11.42578125" style="266"/>
    <col min="5889" max="5889" width="25.5703125" style="266" customWidth="1"/>
    <col min="5890" max="5890" width="28" style="266" customWidth="1"/>
    <col min="5891" max="5891" width="31" style="266" customWidth="1"/>
    <col min="5892" max="5892" width="23.140625" style="266" customWidth="1"/>
    <col min="5893" max="5894" width="19.140625" style="266" customWidth="1"/>
    <col min="5895" max="5895" width="10.42578125" style="266" customWidth="1"/>
    <col min="5896" max="5896" width="10" style="266" customWidth="1"/>
    <col min="5897" max="5897" width="10.28515625" style="266" customWidth="1"/>
    <col min="5898" max="5898" width="10.85546875" style="266" customWidth="1"/>
    <col min="5899" max="5899" width="29.42578125" style="266" customWidth="1"/>
    <col min="5900" max="5900" width="17.7109375" style="266" customWidth="1"/>
    <col min="5901" max="5901" width="10.28515625" style="266" customWidth="1"/>
    <col min="5902" max="6144" width="11.42578125" style="266"/>
    <col min="6145" max="6145" width="25.5703125" style="266" customWidth="1"/>
    <col min="6146" max="6146" width="28" style="266" customWidth="1"/>
    <col min="6147" max="6147" width="31" style="266" customWidth="1"/>
    <col min="6148" max="6148" width="23.140625" style="266" customWidth="1"/>
    <col min="6149" max="6150" width="19.140625" style="266" customWidth="1"/>
    <col min="6151" max="6151" width="10.42578125" style="266" customWidth="1"/>
    <col min="6152" max="6152" width="10" style="266" customWidth="1"/>
    <col min="6153" max="6153" width="10.28515625" style="266" customWidth="1"/>
    <col min="6154" max="6154" width="10.85546875" style="266" customWidth="1"/>
    <col min="6155" max="6155" width="29.42578125" style="266" customWidth="1"/>
    <col min="6156" max="6156" width="17.7109375" style="266" customWidth="1"/>
    <col min="6157" max="6157" width="10.28515625" style="266" customWidth="1"/>
    <col min="6158" max="6400" width="11.42578125" style="266"/>
    <col min="6401" max="6401" width="25.5703125" style="266" customWidth="1"/>
    <col min="6402" max="6402" width="28" style="266" customWidth="1"/>
    <col min="6403" max="6403" width="31" style="266" customWidth="1"/>
    <col min="6404" max="6404" width="23.140625" style="266" customWidth="1"/>
    <col min="6405" max="6406" width="19.140625" style="266" customWidth="1"/>
    <col min="6407" max="6407" width="10.42578125" style="266" customWidth="1"/>
    <col min="6408" max="6408" width="10" style="266" customWidth="1"/>
    <col min="6409" max="6409" width="10.28515625" style="266" customWidth="1"/>
    <col min="6410" max="6410" width="10.85546875" style="266" customWidth="1"/>
    <col min="6411" max="6411" width="29.42578125" style="266" customWidth="1"/>
    <col min="6412" max="6412" width="17.7109375" style="266" customWidth="1"/>
    <col min="6413" max="6413" width="10.28515625" style="266" customWidth="1"/>
    <col min="6414" max="6656" width="11.42578125" style="266"/>
    <col min="6657" max="6657" width="25.5703125" style="266" customWidth="1"/>
    <col min="6658" max="6658" width="28" style="266" customWidth="1"/>
    <col min="6659" max="6659" width="31" style="266" customWidth="1"/>
    <col min="6660" max="6660" width="23.140625" style="266" customWidth="1"/>
    <col min="6661" max="6662" width="19.140625" style="266" customWidth="1"/>
    <col min="6663" max="6663" width="10.42578125" style="266" customWidth="1"/>
    <col min="6664" max="6664" width="10" style="266" customWidth="1"/>
    <col min="6665" max="6665" width="10.28515625" style="266" customWidth="1"/>
    <col min="6666" max="6666" width="10.85546875" style="266" customWidth="1"/>
    <col min="6667" max="6667" width="29.42578125" style="266" customWidth="1"/>
    <col min="6668" max="6668" width="17.7109375" style="266" customWidth="1"/>
    <col min="6669" max="6669" width="10.28515625" style="266" customWidth="1"/>
    <col min="6670" max="6912" width="11.42578125" style="266"/>
    <col min="6913" max="6913" width="25.5703125" style="266" customWidth="1"/>
    <col min="6914" max="6914" width="28" style="266" customWidth="1"/>
    <col min="6915" max="6915" width="31" style="266" customWidth="1"/>
    <col min="6916" max="6916" width="23.140625" style="266" customWidth="1"/>
    <col min="6917" max="6918" width="19.140625" style="266" customWidth="1"/>
    <col min="6919" max="6919" width="10.42578125" style="266" customWidth="1"/>
    <col min="6920" max="6920" width="10" style="266" customWidth="1"/>
    <col min="6921" max="6921" width="10.28515625" style="266" customWidth="1"/>
    <col min="6922" max="6922" width="10.85546875" style="266" customWidth="1"/>
    <col min="6923" max="6923" width="29.42578125" style="266" customWidth="1"/>
    <col min="6924" max="6924" width="17.7109375" style="266" customWidth="1"/>
    <col min="6925" max="6925" width="10.28515625" style="266" customWidth="1"/>
    <col min="6926" max="7168" width="11.42578125" style="266"/>
    <col min="7169" max="7169" width="25.5703125" style="266" customWidth="1"/>
    <col min="7170" max="7170" width="28" style="266" customWidth="1"/>
    <col min="7171" max="7171" width="31" style="266" customWidth="1"/>
    <col min="7172" max="7172" width="23.140625" style="266" customWidth="1"/>
    <col min="7173" max="7174" width="19.140625" style="266" customWidth="1"/>
    <col min="7175" max="7175" width="10.42578125" style="266" customWidth="1"/>
    <col min="7176" max="7176" width="10" style="266" customWidth="1"/>
    <col min="7177" max="7177" width="10.28515625" style="266" customWidth="1"/>
    <col min="7178" max="7178" width="10.85546875" style="266" customWidth="1"/>
    <col min="7179" max="7179" width="29.42578125" style="266" customWidth="1"/>
    <col min="7180" max="7180" width="17.7109375" style="266" customWidth="1"/>
    <col min="7181" max="7181" width="10.28515625" style="266" customWidth="1"/>
    <col min="7182" max="7424" width="11.42578125" style="266"/>
    <col min="7425" max="7425" width="25.5703125" style="266" customWidth="1"/>
    <col min="7426" max="7426" width="28" style="266" customWidth="1"/>
    <col min="7427" max="7427" width="31" style="266" customWidth="1"/>
    <col min="7428" max="7428" width="23.140625" style="266" customWidth="1"/>
    <col min="7429" max="7430" width="19.140625" style="266" customWidth="1"/>
    <col min="7431" max="7431" width="10.42578125" style="266" customWidth="1"/>
    <col min="7432" max="7432" width="10" style="266" customWidth="1"/>
    <col min="7433" max="7433" width="10.28515625" style="266" customWidth="1"/>
    <col min="7434" max="7434" width="10.85546875" style="266" customWidth="1"/>
    <col min="7435" max="7435" width="29.42578125" style="266" customWidth="1"/>
    <col min="7436" max="7436" width="17.7109375" style="266" customWidth="1"/>
    <col min="7437" max="7437" width="10.28515625" style="266" customWidth="1"/>
    <col min="7438" max="7680" width="11.42578125" style="266"/>
    <col min="7681" max="7681" width="25.5703125" style="266" customWidth="1"/>
    <col min="7682" max="7682" width="28" style="266" customWidth="1"/>
    <col min="7683" max="7683" width="31" style="266" customWidth="1"/>
    <col min="7684" max="7684" width="23.140625" style="266" customWidth="1"/>
    <col min="7685" max="7686" width="19.140625" style="266" customWidth="1"/>
    <col min="7687" max="7687" width="10.42578125" style="266" customWidth="1"/>
    <col min="7688" max="7688" width="10" style="266" customWidth="1"/>
    <col min="7689" max="7689" width="10.28515625" style="266" customWidth="1"/>
    <col min="7690" max="7690" width="10.85546875" style="266" customWidth="1"/>
    <col min="7691" max="7691" width="29.42578125" style="266" customWidth="1"/>
    <col min="7692" max="7692" width="17.7109375" style="266" customWidth="1"/>
    <col min="7693" max="7693" width="10.28515625" style="266" customWidth="1"/>
    <col min="7694" max="7936" width="11.42578125" style="266"/>
    <col min="7937" max="7937" width="25.5703125" style="266" customWidth="1"/>
    <col min="7938" max="7938" width="28" style="266" customWidth="1"/>
    <col min="7939" max="7939" width="31" style="266" customWidth="1"/>
    <col min="7940" max="7940" width="23.140625" style="266" customWidth="1"/>
    <col min="7941" max="7942" width="19.140625" style="266" customWidth="1"/>
    <col min="7943" max="7943" width="10.42578125" style="266" customWidth="1"/>
    <col min="7944" max="7944" width="10" style="266" customWidth="1"/>
    <col min="7945" max="7945" width="10.28515625" style="266" customWidth="1"/>
    <col min="7946" max="7946" width="10.85546875" style="266" customWidth="1"/>
    <col min="7947" max="7947" width="29.42578125" style="266" customWidth="1"/>
    <col min="7948" max="7948" width="17.7109375" style="266" customWidth="1"/>
    <col min="7949" max="7949" width="10.28515625" style="266" customWidth="1"/>
    <col min="7950" max="8192" width="11.42578125" style="266"/>
    <col min="8193" max="8193" width="25.5703125" style="266" customWidth="1"/>
    <col min="8194" max="8194" width="28" style="266" customWidth="1"/>
    <col min="8195" max="8195" width="31" style="266" customWidth="1"/>
    <col min="8196" max="8196" width="23.140625" style="266" customWidth="1"/>
    <col min="8197" max="8198" width="19.140625" style="266" customWidth="1"/>
    <col min="8199" max="8199" width="10.42578125" style="266" customWidth="1"/>
    <col min="8200" max="8200" width="10" style="266" customWidth="1"/>
    <col min="8201" max="8201" width="10.28515625" style="266" customWidth="1"/>
    <col min="8202" max="8202" width="10.85546875" style="266" customWidth="1"/>
    <col min="8203" max="8203" width="29.42578125" style="266" customWidth="1"/>
    <col min="8204" max="8204" width="17.7109375" style="266" customWidth="1"/>
    <col min="8205" max="8205" width="10.28515625" style="266" customWidth="1"/>
    <col min="8206" max="8448" width="11.42578125" style="266"/>
    <col min="8449" max="8449" width="25.5703125" style="266" customWidth="1"/>
    <col min="8450" max="8450" width="28" style="266" customWidth="1"/>
    <col min="8451" max="8451" width="31" style="266" customWidth="1"/>
    <col min="8452" max="8452" width="23.140625" style="266" customWidth="1"/>
    <col min="8453" max="8454" width="19.140625" style="266" customWidth="1"/>
    <col min="8455" max="8455" width="10.42578125" style="266" customWidth="1"/>
    <col min="8456" max="8456" width="10" style="266" customWidth="1"/>
    <col min="8457" max="8457" width="10.28515625" style="266" customWidth="1"/>
    <col min="8458" max="8458" width="10.85546875" style="266" customWidth="1"/>
    <col min="8459" max="8459" width="29.42578125" style="266" customWidth="1"/>
    <col min="8460" max="8460" width="17.7109375" style="266" customWidth="1"/>
    <col min="8461" max="8461" width="10.28515625" style="266" customWidth="1"/>
    <col min="8462" max="8704" width="11.42578125" style="266"/>
    <col min="8705" max="8705" width="25.5703125" style="266" customWidth="1"/>
    <col min="8706" max="8706" width="28" style="266" customWidth="1"/>
    <col min="8707" max="8707" width="31" style="266" customWidth="1"/>
    <col min="8708" max="8708" width="23.140625" style="266" customWidth="1"/>
    <col min="8709" max="8710" width="19.140625" style="266" customWidth="1"/>
    <col min="8711" max="8711" width="10.42578125" style="266" customWidth="1"/>
    <col min="8712" max="8712" width="10" style="266" customWidth="1"/>
    <col min="8713" max="8713" width="10.28515625" style="266" customWidth="1"/>
    <col min="8714" max="8714" width="10.85546875" style="266" customWidth="1"/>
    <col min="8715" max="8715" width="29.42578125" style="266" customWidth="1"/>
    <col min="8716" max="8716" width="17.7109375" style="266" customWidth="1"/>
    <col min="8717" max="8717" width="10.28515625" style="266" customWidth="1"/>
    <col min="8718" max="8960" width="11.42578125" style="266"/>
    <col min="8961" max="8961" width="25.5703125" style="266" customWidth="1"/>
    <col min="8962" max="8962" width="28" style="266" customWidth="1"/>
    <col min="8963" max="8963" width="31" style="266" customWidth="1"/>
    <col min="8964" max="8964" width="23.140625" style="266" customWidth="1"/>
    <col min="8965" max="8966" width="19.140625" style="266" customWidth="1"/>
    <col min="8967" max="8967" width="10.42578125" style="266" customWidth="1"/>
    <col min="8968" max="8968" width="10" style="266" customWidth="1"/>
    <col min="8969" max="8969" width="10.28515625" style="266" customWidth="1"/>
    <col min="8970" max="8970" width="10.85546875" style="266" customWidth="1"/>
    <col min="8971" max="8971" width="29.42578125" style="266" customWidth="1"/>
    <col min="8972" max="8972" width="17.7109375" style="266" customWidth="1"/>
    <col min="8973" max="8973" width="10.28515625" style="266" customWidth="1"/>
    <col min="8974" max="9216" width="11.42578125" style="266"/>
    <col min="9217" max="9217" width="25.5703125" style="266" customWidth="1"/>
    <col min="9218" max="9218" width="28" style="266" customWidth="1"/>
    <col min="9219" max="9219" width="31" style="266" customWidth="1"/>
    <col min="9220" max="9220" width="23.140625" style="266" customWidth="1"/>
    <col min="9221" max="9222" width="19.140625" style="266" customWidth="1"/>
    <col min="9223" max="9223" width="10.42578125" style="266" customWidth="1"/>
    <col min="9224" max="9224" width="10" style="266" customWidth="1"/>
    <col min="9225" max="9225" width="10.28515625" style="266" customWidth="1"/>
    <col min="9226" max="9226" width="10.85546875" style="266" customWidth="1"/>
    <col min="9227" max="9227" width="29.42578125" style="266" customWidth="1"/>
    <col min="9228" max="9228" width="17.7109375" style="266" customWidth="1"/>
    <col min="9229" max="9229" width="10.28515625" style="266" customWidth="1"/>
    <col min="9230" max="9472" width="11.42578125" style="266"/>
    <col min="9473" max="9473" width="25.5703125" style="266" customWidth="1"/>
    <col min="9474" max="9474" width="28" style="266" customWidth="1"/>
    <col min="9475" max="9475" width="31" style="266" customWidth="1"/>
    <col min="9476" max="9476" width="23.140625" style="266" customWidth="1"/>
    <col min="9477" max="9478" width="19.140625" style="266" customWidth="1"/>
    <col min="9479" max="9479" width="10.42578125" style="266" customWidth="1"/>
    <col min="9480" max="9480" width="10" style="266" customWidth="1"/>
    <col min="9481" max="9481" width="10.28515625" style="266" customWidth="1"/>
    <col min="9482" max="9482" width="10.85546875" style="266" customWidth="1"/>
    <col min="9483" max="9483" width="29.42578125" style="266" customWidth="1"/>
    <col min="9484" max="9484" width="17.7109375" style="266" customWidth="1"/>
    <col min="9485" max="9485" width="10.28515625" style="266" customWidth="1"/>
    <col min="9486" max="9728" width="11.42578125" style="266"/>
    <col min="9729" max="9729" width="25.5703125" style="266" customWidth="1"/>
    <col min="9730" max="9730" width="28" style="266" customWidth="1"/>
    <col min="9731" max="9731" width="31" style="266" customWidth="1"/>
    <col min="9732" max="9732" width="23.140625" style="266" customWidth="1"/>
    <col min="9733" max="9734" width="19.140625" style="266" customWidth="1"/>
    <col min="9735" max="9735" width="10.42578125" style="266" customWidth="1"/>
    <col min="9736" max="9736" width="10" style="266" customWidth="1"/>
    <col min="9737" max="9737" width="10.28515625" style="266" customWidth="1"/>
    <col min="9738" max="9738" width="10.85546875" style="266" customWidth="1"/>
    <col min="9739" max="9739" width="29.42578125" style="266" customWidth="1"/>
    <col min="9740" max="9740" width="17.7109375" style="266" customWidth="1"/>
    <col min="9741" max="9741" width="10.28515625" style="266" customWidth="1"/>
    <col min="9742" max="9984" width="11.42578125" style="266"/>
    <col min="9985" max="9985" width="25.5703125" style="266" customWidth="1"/>
    <col min="9986" max="9986" width="28" style="266" customWidth="1"/>
    <col min="9987" max="9987" width="31" style="266" customWidth="1"/>
    <col min="9988" max="9988" width="23.140625" style="266" customWidth="1"/>
    <col min="9989" max="9990" width="19.140625" style="266" customWidth="1"/>
    <col min="9991" max="9991" width="10.42578125" style="266" customWidth="1"/>
    <col min="9992" max="9992" width="10" style="266" customWidth="1"/>
    <col min="9993" max="9993" width="10.28515625" style="266" customWidth="1"/>
    <col min="9994" max="9994" width="10.85546875" style="266" customWidth="1"/>
    <col min="9995" max="9995" width="29.42578125" style="266" customWidth="1"/>
    <col min="9996" max="9996" width="17.7109375" style="266" customWidth="1"/>
    <col min="9997" max="9997" width="10.28515625" style="266" customWidth="1"/>
    <col min="9998" max="10240" width="11.42578125" style="266"/>
    <col min="10241" max="10241" width="25.5703125" style="266" customWidth="1"/>
    <col min="10242" max="10242" width="28" style="266" customWidth="1"/>
    <col min="10243" max="10243" width="31" style="266" customWidth="1"/>
    <col min="10244" max="10244" width="23.140625" style="266" customWidth="1"/>
    <col min="10245" max="10246" width="19.140625" style="266" customWidth="1"/>
    <col min="10247" max="10247" width="10.42578125" style="266" customWidth="1"/>
    <col min="10248" max="10248" width="10" style="266" customWidth="1"/>
    <col min="10249" max="10249" width="10.28515625" style="266" customWidth="1"/>
    <col min="10250" max="10250" width="10.85546875" style="266" customWidth="1"/>
    <col min="10251" max="10251" width="29.42578125" style="266" customWidth="1"/>
    <col min="10252" max="10252" width="17.7109375" style="266" customWidth="1"/>
    <col min="10253" max="10253" width="10.28515625" style="266" customWidth="1"/>
    <col min="10254" max="10496" width="11.42578125" style="266"/>
    <col min="10497" max="10497" width="25.5703125" style="266" customWidth="1"/>
    <col min="10498" max="10498" width="28" style="266" customWidth="1"/>
    <col min="10499" max="10499" width="31" style="266" customWidth="1"/>
    <col min="10500" max="10500" width="23.140625" style="266" customWidth="1"/>
    <col min="10501" max="10502" width="19.140625" style="266" customWidth="1"/>
    <col min="10503" max="10503" width="10.42578125" style="266" customWidth="1"/>
    <col min="10504" max="10504" width="10" style="266" customWidth="1"/>
    <col min="10505" max="10505" width="10.28515625" style="266" customWidth="1"/>
    <col min="10506" max="10506" width="10.85546875" style="266" customWidth="1"/>
    <col min="10507" max="10507" width="29.42578125" style="266" customWidth="1"/>
    <col min="10508" max="10508" width="17.7109375" style="266" customWidth="1"/>
    <col min="10509" max="10509" width="10.28515625" style="266" customWidth="1"/>
    <col min="10510" max="10752" width="11.42578125" style="266"/>
    <col min="10753" max="10753" width="25.5703125" style="266" customWidth="1"/>
    <col min="10754" max="10754" width="28" style="266" customWidth="1"/>
    <col min="10755" max="10755" width="31" style="266" customWidth="1"/>
    <col min="10756" max="10756" width="23.140625" style="266" customWidth="1"/>
    <col min="10757" max="10758" width="19.140625" style="266" customWidth="1"/>
    <col min="10759" max="10759" width="10.42578125" style="266" customWidth="1"/>
    <col min="10760" max="10760" width="10" style="266" customWidth="1"/>
    <col min="10761" max="10761" width="10.28515625" style="266" customWidth="1"/>
    <col min="10762" max="10762" width="10.85546875" style="266" customWidth="1"/>
    <col min="10763" max="10763" width="29.42578125" style="266" customWidth="1"/>
    <col min="10764" max="10764" width="17.7109375" style="266" customWidth="1"/>
    <col min="10765" max="10765" width="10.28515625" style="266" customWidth="1"/>
    <col min="10766" max="11008" width="11.42578125" style="266"/>
    <col min="11009" max="11009" width="25.5703125" style="266" customWidth="1"/>
    <col min="11010" max="11010" width="28" style="266" customWidth="1"/>
    <col min="11011" max="11011" width="31" style="266" customWidth="1"/>
    <col min="11012" max="11012" width="23.140625" style="266" customWidth="1"/>
    <col min="11013" max="11014" width="19.140625" style="266" customWidth="1"/>
    <col min="11015" max="11015" width="10.42578125" style="266" customWidth="1"/>
    <col min="11016" max="11016" width="10" style="266" customWidth="1"/>
    <col min="11017" max="11017" width="10.28515625" style="266" customWidth="1"/>
    <col min="11018" max="11018" width="10.85546875" style="266" customWidth="1"/>
    <col min="11019" max="11019" width="29.42578125" style="266" customWidth="1"/>
    <col min="11020" max="11020" width="17.7109375" style="266" customWidth="1"/>
    <col min="11021" max="11021" width="10.28515625" style="266" customWidth="1"/>
    <col min="11022" max="11264" width="11.42578125" style="266"/>
    <col min="11265" max="11265" width="25.5703125" style="266" customWidth="1"/>
    <col min="11266" max="11266" width="28" style="266" customWidth="1"/>
    <col min="11267" max="11267" width="31" style="266" customWidth="1"/>
    <col min="11268" max="11268" width="23.140625" style="266" customWidth="1"/>
    <col min="11269" max="11270" width="19.140625" style="266" customWidth="1"/>
    <col min="11271" max="11271" width="10.42578125" style="266" customWidth="1"/>
    <col min="11272" max="11272" width="10" style="266" customWidth="1"/>
    <col min="11273" max="11273" width="10.28515625" style="266" customWidth="1"/>
    <col min="11274" max="11274" width="10.85546875" style="266" customWidth="1"/>
    <col min="11275" max="11275" width="29.42578125" style="266" customWidth="1"/>
    <col min="11276" max="11276" width="17.7109375" style="266" customWidth="1"/>
    <col min="11277" max="11277" width="10.28515625" style="266" customWidth="1"/>
    <col min="11278" max="11520" width="11.42578125" style="266"/>
    <col min="11521" max="11521" width="25.5703125" style="266" customWidth="1"/>
    <col min="11522" max="11522" width="28" style="266" customWidth="1"/>
    <col min="11523" max="11523" width="31" style="266" customWidth="1"/>
    <col min="11524" max="11524" width="23.140625" style="266" customWidth="1"/>
    <col min="11525" max="11526" width="19.140625" style="266" customWidth="1"/>
    <col min="11527" max="11527" width="10.42578125" style="266" customWidth="1"/>
    <col min="11528" max="11528" width="10" style="266" customWidth="1"/>
    <col min="11529" max="11529" width="10.28515625" style="266" customWidth="1"/>
    <col min="11530" max="11530" width="10.85546875" style="266" customWidth="1"/>
    <col min="11531" max="11531" width="29.42578125" style="266" customWidth="1"/>
    <col min="11532" max="11532" width="17.7109375" style="266" customWidth="1"/>
    <col min="11533" max="11533" width="10.28515625" style="266" customWidth="1"/>
    <col min="11534" max="11776" width="11.42578125" style="266"/>
    <col min="11777" max="11777" width="25.5703125" style="266" customWidth="1"/>
    <col min="11778" max="11778" width="28" style="266" customWidth="1"/>
    <col min="11779" max="11779" width="31" style="266" customWidth="1"/>
    <col min="11780" max="11780" width="23.140625" style="266" customWidth="1"/>
    <col min="11781" max="11782" width="19.140625" style="266" customWidth="1"/>
    <col min="11783" max="11783" width="10.42578125" style="266" customWidth="1"/>
    <col min="11784" max="11784" width="10" style="266" customWidth="1"/>
    <col min="11785" max="11785" width="10.28515625" style="266" customWidth="1"/>
    <col min="11786" max="11786" width="10.85546875" style="266" customWidth="1"/>
    <col min="11787" max="11787" width="29.42578125" style="266" customWidth="1"/>
    <col min="11788" max="11788" width="17.7109375" style="266" customWidth="1"/>
    <col min="11789" max="11789" width="10.28515625" style="266" customWidth="1"/>
    <col min="11790" max="12032" width="11.42578125" style="266"/>
    <col min="12033" max="12033" width="25.5703125" style="266" customWidth="1"/>
    <col min="12034" max="12034" width="28" style="266" customWidth="1"/>
    <col min="12035" max="12035" width="31" style="266" customWidth="1"/>
    <col min="12036" max="12036" width="23.140625" style="266" customWidth="1"/>
    <col min="12037" max="12038" width="19.140625" style="266" customWidth="1"/>
    <col min="12039" max="12039" width="10.42578125" style="266" customWidth="1"/>
    <col min="12040" max="12040" width="10" style="266" customWidth="1"/>
    <col min="12041" max="12041" width="10.28515625" style="266" customWidth="1"/>
    <col min="12042" max="12042" width="10.85546875" style="266" customWidth="1"/>
    <col min="12043" max="12043" width="29.42578125" style="266" customWidth="1"/>
    <col min="12044" max="12044" width="17.7109375" style="266" customWidth="1"/>
    <col min="12045" max="12045" width="10.28515625" style="266" customWidth="1"/>
    <col min="12046" max="12288" width="11.42578125" style="266"/>
    <col min="12289" max="12289" width="25.5703125" style="266" customWidth="1"/>
    <col min="12290" max="12290" width="28" style="266" customWidth="1"/>
    <col min="12291" max="12291" width="31" style="266" customWidth="1"/>
    <col min="12292" max="12292" width="23.140625" style="266" customWidth="1"/>
    <col min="12293" max="12294" width="19.140625" style="266" customWidth="1"/>
    <col min="12295" max="12295" width="10.42578125" style="266" customWidth="1"/>
    <col min="12296" max="12296" width="10" style="266" customWidth="1"/>
    <col min="12297" max="12297" width="10.28515625" style="266" customWidth="1"/>
    <col min="12298" max="12298" width="10.85546875" style="266" customWidth="1"/>
    <col min="12299" max="12299" width="29.42578125" style="266" customWidth="1"/>
    <col min="12300" max="12300" width="17.7109375" style="266" customWidth="1"/>
    <col min="12301" max="12301" width="10.28515625" style="266" customWidth="1"/>
    <col min="12302" max="12544" width="11.42578125" style="266"/>
    <col min="12545" max="12545" width="25.5703125" style="266" customWidth="1"/>
    <col min="12546" max="12546" width="28" style="266" customWidth="1"/>
    <col min="12547" max="12547" width="31" style="266" customWidth="1"/>
    <col min="12548" max="12548" width="23.140625" style="266" customWidth="1"/>
    <col min="12549" max="12550" width="19.140625" style="266" customWidth="1"/>
    <col min="12551" max="12551" width="10.42578125" style="266" customWidth="1"/>
    <col min="12552" max="12552" width="10" style="266" customWidth="1"/>
    <col min="12553" max="12553" width="10.28515625" style="266" customWidth="1"/>
    <col min="12554" max="12554" width="10.85546875" style="266" customWidth="1"/>
    <col min="12555" max="12555" width="29.42578125" style="266" customWidth="1"/>
    <col min="12556" max="12556" width="17.7109375" style="266" customWidth="1"/>
    <col min="12557" max="12557" width="10.28515625" style="266" customWidth="1"/>
    <col min="12558" max="12800" width="11.42578125" style="266"/>
    <col min="12801" max="12801" width="25.5703125" style="266" customWidth="1"/>
    <col min="12802" max="12802" width="28" style="266" customWidth="1"/>
    <col min="12803" max="12803" width="31" style="266" customWidth="1"/>
    <col min="12804" max="12804" width="23.140625" style="266" customWidth="1"/>
    <col min="12805" max="12806" width="19.140625" style="266" customWidth="1"/>
    <col min="12807" max="12807" width="10.42578125" style="266" customWidth="1"/>
    <col min="12808" max="12808" width="10" style="266" customWidth="1"/>
    <col min="12809" max="12809" width="10.28515625" style="266" customWidth="1"/>
    <col min="12810" max="12810" width="10.85546875" style="266" customWidth="1"/>
    <col min="12811" max="12811" width="29.42578125" style="266" customWidth="1"/>
    <col min="12812" max="12812" width="17.7109375" style="266" customWidth="1"/>
    <col min="12813" max="12813" width="10.28515625" style="266" customWidth="1"/>
    <col min="12814" max="13056" width="11.42578125" style="266"/>
    <col min="13057" max="13057" width="25.5703125" style="266" customWidth="1"/>
    <col min="13058" max="13058" width="28" style="266" customWidth="1"/>
    <col min="13059" max="13059" width="31" style="266" customWidth="1"/>
    <col min="13060" max="13060" width="23.140625" style="266" customWidth="1"/>
    <col min="13061" max="13062" width="19.140625" style="266" customWidth="1"/>
    <col min="13063" max="13063" width="10.42578125" style="266" customWidth="1"/>
    <col min="13064" max="13064" width="10" style="266" customWidth="1"/>
    <col min="13065" max="13065" width="10.28515625" style="266" customWidth="1"/>
    <col min="13066" max="13066" width="10.85546875" style="266" customWidth="1"/>
    <col min="13067" max="13067" width="29.42578125" style="266" customWidth="1"/>
    <col min="13068" max="13068" width="17.7109375" style="266" customWidth="1"/>
    <col min="13069" max="13069" width="10.28515625" style="266" customWidth="1"/>
    <col min="13070" max="13312" width="11.42578125" style="266"/>
    <col min="13313" max="13313" width="25.5703125" style="266" customWidth="1"/>
    <col min="13314" max="13314" width="28" style="266" customWidth="1"/>
    <col min="13315" max="13315" width="31" style="266" customWidth="1"/>
    <col min="13316" max="13316" width="23.140625" style="266" customWidth="1"/>
    <col min="13317" max="13318" width="19.140625" style="266" customWidth="1"/>
    <col min="13319" max="13319" width="10.42578125" style="266" customWidth="1"/>
    <col min="13320" max="13320" width="10" style="266" customWidth="1"/>
    <col min="13321" max="13321" width="10.28515625" style="266" customWidth="1"/>
    <col min="13322" max="13322" width="10.85546875" style="266" customWidth="1"/>
    <col min="13323" max="13323" width="29.42578125" style="266" customWidth="1"/>
    <col min="13324" max="13324" width="17.7109375" style="266" customWidth="1"/>
    <col min="13325" max="13325" width="10.28515625" style="266" customWidth="1"/>
    <col min="13326" max="13568" width="11.42578125" style="266"/>
    <col min="13569" max="13569" width="25.5703125" style="266" customWidth="1"/>
    <col min="13570" max="13570" width="28" style="266" customWidth="1"/>
    <col min="13571" max="13571" width="31" style="266" customWidth="1"/>
    <col min="13572" max="13572" width="23.140625" style="266" customWidth="1"/>
    <col min="13573" max="13574" width="19.140625" style="266" customWidth="1"/>
    <col min="13575" max="13575" width="10.42578125" style="266" customWidth="1"/>
    <col min="13576" max="13576" width="10" style="266" customWidth="1"/>
    <col min="13577" max="13577" width="10.28515625" style="266" customWidth="1"/>
    <col min="13578" max="13578" width="10.85546875" style="266" customWidth="1"/>
    <col min="13579" max="13579" width="29.42578125" style="266" customWidth="1"/>
    <col min="13580" max="13580" width="17.7109375" style="266" customWidth="1"/>
    <col min="13581" max="13581" width="10.28515625" style="266" customWidth="1"/>
    <col min="13582" max="13824" width="11.42578125" style="266"/>
    <col min="13825" max="13825" width="25.5703125" style="266" customWidth="1"/>
    <col min="13826" max="13826" width="28" style="266" customWidth="1"/>
    <col min="13827" max="13827" width="31" style="266" customWidth="1"/>
    <col min="13828" max="13828" width="23.140625" style="266" customWidth="1"/>
    <col min="13829" max="13830" width="19.140625" style="266" customWidth="1"/>
    <col min="13831" max="13831" width="10.42578125" style="266" customWidth="1"/>
    <col min="13832" max="13832" width="10" style="266" customWidth="1"/>
    <col min="13833" max="13833" width="10.28515625" style="266" customWidth="1"/>
    <col min="13834" max="13834" width="10.85546875" style="266" customWidth="1"/>
    <col min="13835" max="13835" width="29.42578125" style="266" customWidth="1"/>
    <col min="13836" max="13836" width="17.7109375" style="266" customWidth="1"/>
    <col min="13837" max="13837" width="10.28515625" style="266" customWidth="1"/>
    <col min="13838" max="14080" width="11.42578125" style="266"/>
    <col min="14081" max="14081" width="25.5703125" style="266" customWidth="1"/>
    <col min="14082" max="14082" width="28" style="266" customWidth="1"/>
    <col min="14083" max="14083" width="31" style="266" customWidth="1"/>
    <col min="14084" max="14084" width="23.140625" style="266" customWidth="1"/>
    <col min="14085" max="14086" width="19.140625" style="266" customWidth="1"/>
    <col min="14087" max="14087" width="10.42578125" style="266" customWidth="1"/>
    <col min="14088" max="14088" width="10" style="266" customWidth="1"/>
    <col min="14089" max="14089" width="10.28515625" style="266" customWidth="1"/>
    <col min="14090" max="14090" width="10.85546875" style="266" customWidth="1"/>
    <col min="14091" max="14091" width="29.42578125" style="266" customWidth="1"/>
    <col min="14092" max="14092" width="17.7109375" style="266" customWidth="1"/>
    <col min="14093" max="14093" width="10.28515625" style="266" customWidth="1"/>
    <col min="14094" max="14336" width="11.42578125" style="266"/>
    <col min="14337" max="14337" width="25.5703125" style="266" customWidth="1"/>
    <col min="14338" max="14338" width="28" style="266" customWidth="1"/>
    <col min="14339" max="14339" width="31" style="266" customWidth="1"/>
    <col min="14340" max="14340" width="23.140625" style="266" customWidth="1"/>
    <col min="14341" max="14342" width="19.140625" style="266" customWidth="1"/>
    <col min="14343" max="14343" width="10.42578125" style="266" customWidth="1"/>
    <col min="14344" max="14344" width="10" style="266" customWidth="1"/>
    <col min="14345" max="14345" width="10.28515625" style="266" customWidth="1"/>
    <col min="14346" max="14346" width="10.85546875" style="266" customWidth="1"/>
    <col min="14347" max="14347" width="29.42578125" style="266" customWidth="1"/>
    <col min="14348" max="14348" width="17.7109375" style="266" customWidth="1"/>
    <col min="14349" max="14349" width="10.28515625" style="266" customWidth="1"/>
    <col min="14350" max="14592" width="11.42578125" style="266"/>
    <col min="14593" max="14593" width="25.5703125" style="266" customWidth="1"/>
    <col min="14594" max="14594" width="28" style="266" customWidth="1"/>
    <col min="14595" max="14595" width="31" style="266" customWidth="1"/>
    <col min="14596" max="14596" width="23.140625" style="266" customWidth="1"/>
    <col min="14597" max="14598" width="19.140625" style="266" customWidth="1"/>
    <col min="14599" max="14599" width="10.42578125" style="266" customWidth="1"/>
    <col min="14600" max="14600" width="10" style="266" customWidth="1"/>
    <col min="14601" max="14601" width="10.28515625" style="266" customWidth="1"/>
    <col min="14602" max="14602" width="10.85546875" style="266" customWidth="1"/>
    <col min="14603" max="14603" width="29.42578125" style="266" customWidth="1"/>
    <col min="14604" max="14604" width="17.7109375" style="266" customWidth="1"/>
    <col min="14605" max="14605" width="10.28515625" style="266" customWidth="1"/>
    <col min="14606" max="14848" width="11.42578125" style="266"/>
    <col min="14849" max="14849" width="25.5703125" style="266" customWidth="1"/>
    <col min="14850" max="14850" width="28" style="266" customWidth="1"/>
    <col min="14851" max="14851" width="31" style="266" customWidth="1"/>
    <col min="14852" max="14852" width="23.140625" style="266" customWidth="1"/>
    <col min="14853" max="14854" width="19.140625" style="266" customWidth="1"/>
    <col min="14855" max="14855" width="10.42578125" style="266" customWidth="1"/>
    <col min="14856" max="14856" width="10" style="266" customWidth="1"/>
    <col min="14857" max="14857" width="10.28515625" style="266" customWidth="1"/>
    <col min="14858" max="14858" width="10.85546875" style="266" customWidth="1"/>
    <col min="14859" max="14859" width="29.42578125" style="266" customWidth="1"/>
    <col min="14860" max="14860" width="17.7109375" style="266" customWidth="1"/>
    <col min="14861" max="14861" width="10.28515625" style="266" customWidth="1"/>
    <col min="14862" max="15104" width="11.42578125" style="266"/>
    <col min="15105" max="15105" width="25.5703125" style="266" customWidth="1"/>
    <col min="15106" max="15106" width="28" style="266" customWidth="1"/>
    <col min="15107" max="15107" width="31" style="266" customWidth="1"/>
    <col min="15108" max="15108" width="23.140625" style="266" customWidth="1"/>
    <col min="15109" max="15110" width="19.140625" style="266" customWidth="1"/>
    <col min="15111" max="15111" width="10.42578125" style="266" customWidth="1"/>
    <col min="15112" max="15112" width="10" style="266" customWidth="1"/>
    <col min="15113" max="15113" width="10.28515625" style="266" customWidth="1"/>
    <col min="15114" max="15114" width="10.85546875" style="266" customWidth="1"/>
    <col min="15115" max="15115" width="29.42578125" style="266" customWidth="1"/>
    <col min="15116" max="15116" width="17.7109375" style="266" customWidth="1"/>
    <col min="15117" max="15117" width="10.28515625" style="266" customWidth="1"/>
    <col min="15118" max="15360" width="11.42578125" style="266"/>
    <col min="15361" max="15361" width="25.5703125" style="266" customWidth="1"/>
    <col min="15362" max="15362" width="28" style="266" customWidth="1"/>
    <col min="15363" max="15363" width="31" style="266" customWidth="1"/>
    <col min="15364" max="15364" width="23.140625" style="266" customWidth="1"/>
    <col min="15365" max="15366" width="19.140625" style="266" customWidth="1"/>
    <col min="15367" max="15367" width="10.42578125" style="266" customWidth="1"/>
    <col min="15368" max="15368" width="10" style="266" customWidth="1"/>
    <col min="15369" max="15369" width="10.28515625" style="266" customWidth="1"/>
    <col min="15370" max="15370" width="10.85546875" style="266" customWidth="1"/>
    <col min="15371" max="15371" width="29.42578125" style="266" customWidth="1"/>
    <col min="15372" max="15372" width="17.7109375" style="266" customWidth="1"/>
    <col min="15373" max="15373" width="10.28515625" style="266" customWidth="1"/>
    <col min="15374" max="15616" width="11.42578125" style="266"/>
    <col min="15617" max="15617" width="25.5703125" style="266" customWidth="1"/>
    <col min="15618" max="15618" width="28" style="266" customWidth="1"/>
    <col min="15619" max="15619" width="31" style="266" customWidth="1"/>
    <col min="15620" max="15620" width="23.140625" style="266" customWidth="1"/>
    <col min="15621" max="15622" width="19.140625" style="266" customWidth="1"/>
    <col min="15623" max="15623" width="10.42578125" style="266" customWidth="1"/>
    <col min="15624" max="15624" width="10" style="266" customWidth="1"/>
    <col min="15625" max="15625" width="10.28515625" style="266" customWidth="1"/>
    <col min="15626" max="15626" width="10.85546875" style="266" customWidth="1"/>
    <col min="15627" max="15627" width="29.42578125" style="266" customWidth="1"/>
    <col min="15628" max="15628" width="17.7109375" style="266" customWidth="1"/>
    <col min="15629" max="15629" width="10.28515625" style="266" customWidth="1"/>
    <col min="15630" max="15872" width="11.42578125" style="266"/>
    <col min="15873" max="15873" width="25.5703125" style="266" customWidth="1"/>
    <col min="15874" max="15874" width="28" style="266" customWidth="1"/>
    <col min="15875" max="15875" width="31" style="266" customWidth="1"/>
    <col min="15876" max="15876" width="23.140625" style="266" customWidth="1"/>
    <col min="15877" max="15878" width="19.140625" style="266" customWidth="1"/>
    <col min="15879" max="15879" width="10.42578125" style="266" customWidth="1"/>
    <col min="15880" max="15880" width="10" style="266" customWidth="1"/>
    <col min="15881" max="15881" width="10.28515625" style="266" customWidth="1"/>
    <col min="15882" max="15882" width="10.85546875" style="266" customWidth="1"/>
    <col min="15883" max="15883" width="29.42578125" style="266" customWidth="1"/>
    <col min="15884" max="15884" width="17.7109375" style="266" customWidth="1"/>
    <col min="15885" max="15885" width="10.28515625" style="266" customWidth="1"/>
    <col min="15886" max="16128" width="11.42578125" style="266"/>
    <col min="16129" max="16129" width="25.5703125" style="266" customWidth="1"/>
    <col min="16130" max="16130" width="28" style="266" customWidth="1"/>
    <col min="16131" max="16131" width="31" style="266" customWidth="1"/>
    <col min="16132" max="16132" width="23.140625" style="266" customWidth="1"/>
    <col min="16133" max="16134" width="19.140625" style="266" customWidth="1"/>
    <col min="16135" max="16135" width="10.42578125" style="266" customWidth="1"/>
    <col min="16136" max="16136" width="10" style="266" customWidth="1"/>
    <col min="16137" max="16137" width="10.28515625" style="266" customWidth="1"/>
    <col min="16138" max="16138" width="10.85546875" style="266" customWidth="1"/>
    <col min="16139" max="16139" width="29.42578125" style="266" customWidth="1"/>
    <col min="16140" max="16140" width="17.7109375" style="266" customWidth="1"/>
    <col min="16141" max="16141" width="10.28515625" style="266" customWidth="1"/>
    <col min="16142" max="16384" width="11.42578125" style="266"/>
  </cols>
  <sheetData>
    <row r="1" spans="1:13" ht="42" customHeight="1" x14ac:dyDescent="0.2">
      <c r="A1" s="728"/>
      <c r="B1" s="729"/>
      <c r="C1" s="729"/>
      <c r="D1" s="729"/>
      <c r="E1" s="729"/>
      <c r="F1" s="729"/>
      <c r="G1" s="729"/>
      <c r="H1" s="729"/>
      <c r="I1" s="729"/>
      <c r="J1" s="729"/>
      <c r="K1" s="729"/>
      <c r="L1" s="729"/>
      <c r="M1" s="730"/>
    </row>
    <row r="2" spans="1:13" x14ac:dyDescent="0.2">
      <c r="A2" s="731"/>
      <c r="B2" s="732"/>
      <c r="C2" s="732"/>
      <c r="D2" s="732"/>
      <c r="E2" s="732"/>
      <c r="F2" s="732"/>
      <c r="G2" s="732"/>
      <c r="H2" s="732"/>
      <c r="I2" s="732"/>
      <c r="J2" s="732"/>
      <c r="K2" s="732"/>
      <c r="L2" s="732"/>
      <c r="M2" s="733"/>
    </row>
    <row r="3" spans="1:13" ht="15" thickBot="1" x14ac:dyDescent="0.25">
      <c r="A3" s="734"/>
      <c r="B3" s="735"/>
      <c r="C3" s="735"/>
      <c r="D3" s="735"/>
      <c r="E3" s="735"/>
      <c r="F3" s="735"/>
      <c r="G3" s="735"/>
      <c r="H3" s="735"/>
      <c r="I3" s="735"/>
      <c r="J3" s="735"/>
      <c r="K3" s="735"/>
      <c r="L3" s="735"/>
      <c r="M3" s="736"/>
    </row>
    <row r="4" spans="1:13" ht="18" customHeight="1" thickBot="1" x14ac:dyDescent="0.25">
      <c r="A4" s="737" t="s">
        <v>984</v>
      </c>
      <c r="B4" s="737"/>
      <c r="C4" s="737"/>
      <c r="D4" s="737"/>
      <c r="E4" s="737"/>
      <c r="F4" s="737"/>
      <c r="G4" s="737"/>
      <c r="H4" s="737"/>
      <c r="I4" s="737"/>
      <c r="J4" s="737"/>
      <c r="K4" s="737"/>
      <c r="L4" s="737"/>
      <c r="M4" s="737"/>
    </row>
    <row r="5" spans="1:13" ht="40.5" customHeight="1" x14ac:dyDescent="0.2">
      <c r="A5" s="718" t="s">
        <v>1</v>
      </c>
      <c r="B5" s="720" t="s">
        <v>2</v>
      </c>
      <c r="C5" s="720" t="s">
        <v>3</v>
      </c>
      <c r="D5" s="720" t="s">
        <v>4</v>
      </c>
      <c r="E5" s="722" t="s">
        <v>5</v>
      </c>
      <c r="F5" s="722" t="s">
        <v>6</v>
      </c>
      <c r="G5" s="724" t="s">
        <v>7</v>
      </c>
      <c r="H5" s="725"/>
      <c r="I5" s="722" t="s">
        <v>8</v>
      </c>
      <c r="J5" s="722" t="s">
        <v>9</v>
      </c>
      <c r="K5" s="726" t="s">
        <v>10</v>
      </c>
      <c r="L5" s="696" t="s">
        <v>11</v>
      </c>
      <c r="M5" s="697"/>
    </row>
    <row r="6" spans="1:13" ht="38.25" customHeight="1" thickBot="1" x14ac:dyDescent="0.25">
      <c r="A6" s="738"/>
      <c r="B6" s="739"/>
      <c r="C6" s="739"/>
      <c r="D6" s="739"/>
      <c r="E6" s="740"/>
      <c r="F6" s="740"/>
      <c r="G6" s="267" t="s">
        <v>12</v>
      </c>
      <c r="H6" s="267" t="s">
        <v>13</v>
      </c>
      <c r="I6" s="740"/>
      <c r="J6" s="740"/>
      <c r="K6" s="741"/>
      <c r="L6" s="742"/>
      <c r="M6" s="743"/>
    </row>
    <row r="7" spans="1:13" ht="75" customHeight="1" x14ac:dyDescent="0.2">
      <c r="A7" s="744" t="s">
        <v>621</v>
      </c>
      <c r="B7" s="747" t="s">
        <v>622</v>
      </c>
      <c r="C7" s="750" t="s">
        <v>623</v>
      </c>
      <c r="D7" s="753" t="s">
        <v>624</v>
      </c>
      <c r="E7" s="753" t="s">
        <v>625</v>
      </c>
      <c r="F7" s="753" t="s">
        <v>626</v>
      </c>
      <c r="G7" s="756">
        <v>42736</v>
      </c>
      <c r="H7" s="757">
        <v>43070</v>
      </c>
      <c r="I7" s="757">
        <v>43100</v>
      </c>
      <c r="J7" s="760">
        <v>0.96</v>
      </c>
      <c r="K7" s="763" t="s">
        <v>627</v>
      </c>
      <c r="L7" s="766" t="s">
        <v>628</v>
      </c>
      <c r="M7" s="767"/>
    </row>
    <row r="8" spans="1:13" s="268" customFormat="1" ht="58.5" customHeight="1" thickBot="1" x14ac:dyDescent="0.25">
      <c r="A8" s="745"/>
      <c r="B8" s="748"/>
      <c r="C8" s="751"/>
      <c r="D8" s="754"/>
      <c r="E8" s="754"/>
      <c r="F8" s="754"/>
      <c r="G8" s="754"/>
      <c r="H8" s="758"/>
      <c r="I8" s="758"/>
      <c r="J8" s="761"/>
      <c r="K8" s="764"/>
      <c r="L8" s="768"/>
      <c r="M8" s="769"/>
    </row>
    <row r="9" spans="1:13" s="268" customFormat="1" ht="18.75" hidden="1" customHeight="1" thickBot="1" x14ac:dyDescent="0.25">
      <c r="A9" s="745"/>
      <c r="B9" s="748"/>
      <c r="C9" s="751"/>
      <c r="D9" s="754"/>
      <c r="E9" s="754"/>
      <c r="F9" s="754"/>
      <c r="G9" s="754"/>
      <c r="H9" s="758"/>
      <c r="I9" s="758"/>
      <c r="J9" s="761"/>
      <c r="K9" s="764"/>
      <c r="L9" s="768"/>
      <c r="M9" s="769"/>
    </row>
    <row r="10" spans="1:13" s="268" customFormat="1" ht="23.25" hidden="1" customHeight="1" thickBot="1" x14ac:dyDescent="0.25">
      <c r="A10" s="745"/>
      <c r="B10" s="748"/>
      <c r="C10" s="751"/>
      <c r="D10" s="754"/>
      <c r="E10" s="754"/>
      <c r="F10" s="754"/>
      <c r="G10" s="754"/>
      <c r="H10" s="758"/>
      <c r="I10" s="758"/>
      <c r="J10" s="761"/>
      <c r="K10" s="764"/>
      <c r="L10" s="768"/>
      <c r="M10" s="769"/>
    </row>
    <row r="11" spans="1:13" s="268" customFormat="1" ht="8.25" hidden="1" customHeight="1" thickBot="1" x14ac:dyDescent="0.25">
      <c r="A11" s="745"/>
      <c r="B11" s="748"/>
      <c r="C11" s="751"/>
      <c r="D11" s="754"/>
      <c r="E11" s="754"/>
      <c r="F11" s="754"/>
      <c r="G11" s="754"/>
      <c r="H11" s="758"/>
      <c r="I11" s="758"/>
      <c r="J11" s="761"/>
      <c r="K11" s="764"/>
      <c r="L11" s="768"/>
      <c r="M11" s="769"/>
    </row>
    <row r="12" spans="1:13" s="268" customFormat="1" ht="20.25" hidden="1" customHeight="1" thickBot="1" x14ac:dyDescent="0.25">
      <c r="A12" s="746"/>
      <c r="B12" s="749"/>
      <c r="C12" s="752"/>
      <c r="D12" s="755"/>
      <c r="E12" s="755"/>
      <c r="F12" s="755"/>
      <c r="G12" s="755"/>
      <c r="H12" s="759"/>
      <c r="I12" s="759"/>
      <c r="J12" s="762"/>
      <c r="K12" s="765"/>
      <c r="L12" s="770"/>
      <c r="M12" s="771"/>
    </row>
    <row r="13" spans="1:13" s="268" customFormat="1" ht="51.75" customHeight="1" x14ac:dyDescent="0.2">
      <c r="A13" s="744" t="s">
        <v>629</v>
      </c>
      <c r="B13" s="747" t="s">
        <v>630</v>
      </c>
      <c r="C13" s="750" t="s">
        <v>631</v>
      </c>
      <c r="D13" s="753" t="s">
        <v>632</v>
      </c>
      <c r="E13" s="753" t="s">
        <v>633</v>
      </c>
      <c r="F13" s="753" t="s">
        <v>634</v>
      </c>
      <c r="G13" s="756">
        <v>42736</v>
      </c>
      <c r="H13" s="757">
        <v>43070</v>
      </c>
      <c r="I13" s="757">
        <v>43100</v>
      </c>
      <c r="J13" s="760">
        <v>1</v>
      </c>
      <c r="K13" s="763" t="s">
        <v>635</v>
      </c>
      <c r="L13" s="766" t="s">
        <v>628</v>
      </c>
      <c r="M13" s="767"/>
    </row>
    <row r="14" spans="1:13" ht="51.75" customHeight="1" x14ac:dyDescent="0.2">
      <c r="A14" s="745"/>
      <c r="B14" s="748"/>
      <c r="C14" s="751"/>
      <c r="D14" s="754"/>
      <c r="E14" s="754"/>
      <c r="F14" s="754"/>
      <c r="G14" s="754"/>
      <c r="H14" s="758"/>
      <c r="I14" s="758"/>
      <c r="J14" s="761"/>
      <c r="K14" s="764"/>
      <c r="L14" s="768"/>
      <c r="M14" s="769"/>
    </row>
    <row r="15" spans="1:13" ht="25.5" customHeight="1" thickBot="1" x14ac:dyDescent="0.25">
      <c r="A15" s="745"/>
      <c r="B15" s="748"/>
      <c r="C15" s="751"/>
      <c r="D15" s="754"/>
      <c r="E15" s="754"/>
      <c r="F15" s="754"/>
      <c r="G15" s="754"/>
      <c r="H15" s="758"/>
      <c r="I15" s="758"/>
      <c r="J15" s="761"/>
      <c r="K15" s="764"/>
      <c r="L15" s="768"/>
      <c r="M15" s="769"/>
    </row>
    <row r="16" spans="1:13" ht="6.75" hidden="1" customHeight="1" thickBot="1" x14ac:dyDescent="0.25">
      <c r="A16" s="745"/>
      <c r="B16" s="748"/>
      <c r="C16" s="751"/>
      <c r="D16" s="754"/>
      <c r="E16" s="754"/>
      <c r="F16" s="754"/>
      <c r="G16" s="754"/>
      <c r="H16" s="758"/>
      <c r="I16" s="758"/>
      <c r="J16" s="761"/>
      <c r="K16" s="764"/>
      <c r="L16" s="768"/>
      <c r="M16" s="769"/>
    </row>
    <row r="17" spans="1:14" ht="12" hidden="1" customHeight="1" thickBot="1" x14ac:dyDescent="0.25">
      <c r="A17" s="745"/>
      <c r="B17" s="748"/>
      <c r="C17" s="751"/>
      <c r="D17" s="754"/>
      <c r="E17" s="754"/>
      <c r="F17" s="754"/>
      <c r="G17" s="754"/>
      <c r="H17" s="758"/>
      <c r="I17" s="758"/>
      <c r="J17" s="761"/>
      <c r="K17" s="764"/>
      <c r="L17" s="768"/>
      <c r="M17" s="769"/>
    </row>
    <row r="18" spans="1:14" ht="17.25" hidden="1" customHeight="1" thickBot="1" x14ac:dyDescent="0.25">
      <c r="A18" s="746"/>
      <c r="B18" s="749"/>
      <c r="C18" s="752"/>
      <c r="D18" s="755"/>
      <c r="E18" s="755"/>
      <c r="F18" s="755"/>
      <c r="G18" s="755"/>
      <c r="H18" s="759"/>
      <c r="I18" s="759"/>
      <c r="J18" s="762"/>
      <c r="K18" s="765"/>
      <c r="L18" s="770"/>
      <c r="M18" s="771"/>
    </row>
    <row r="19" spans="1:14" ht="20.25" hidden="1" customHeight="1" thickBot="1" x14ac:dyDescent="0.25">
      <c r="A19" s="744"/>
      <c r="B19" s="747"/>
      <c r="C19" s="750"/>
      <c r="D19" s="753"/>
      <c r="E19" s="753"/>
      <c r="F19" s="753"/>
      <c r="G19" s="756"/>
      <c r="H19" s="757"/>
      <c r="I19" s="757"/>
      <c r="J19" s="760"/>
      <c r="K19" s="763"/>
      <c r="L19" s="766"/>
      <c r="M19" s="767"/>
    </row>
    <row r="20" spans="1:14" ht="10.5" hidden="1" customHeight="1" thickBot="1" x14ac:dyDescent="0.25">
      <c r="A20" s="745"/>
      <c r="B20" s="748"/>
      <c r="C20" s="751"/>
      <c r="D20" s="754"/>
      <c r="E20" s="754"/>
      <c r="F20" s="754"/>
      <c r="G20" s="754"/>
      <c r="H20" s="758"/>
      <c r="I20" s="758"/>
      <c r="J20" s="761"/>
      <c r="K20" s="764"/>
      <c r="L20" s="768"/>
      <c r="M20" s="769"/>
    </row>
    <row r="21" spans="1:14" ht="110.25" customHeight="1" x14ac:dyDescent="0.2">
      <c r="A21" s="744" t="s">
        <v>636</v>
      </c>
      <c r="B21" s="747" t="s">
        <v>637</v>
      </c>
      <c r="C21" s="750" t="s">
        <v>638</v>
      </c>
      <c r="D21" s="753" t="s">
        <v>639</v>
      </c>
      <c r="E21" s="753" t="s">
        <v>640</v>
      </c>
      <c r="F21" s="753" t="s">
        <v>641</v>
      </c>
      <c r="G21" s="756">
        <v>42736</v>
      </c>
      <c r="H21" s="757">
        <v>43070</v>
      </c>
      <c r="I21" s="757">
        <v>43100</v>
      </c>
      <c r="J21" s="760">
        <v>0.8</v>
      </c>
      <c r="K21" s="763" t="s">
        <v>642</v>
      </c>
      <c r="L21" s="772" t="s">
        <v>643</v>
      </c>
      <c r="M21" s="773"/>
      <c r="N21" s="776"/>
    </row>
    <row r="22" spans="1:14" ht="21" customHeight="1" thickBot="1" x14ac:dyDescent="0.25">
      <c r="A22" s="745"/>
      <c r="B22" s="748"/>
      <c r="C22" s="751"/>
      <c r="D22" s="754"/>
      <c r="E22" s="754"/>
      <c r="F22" s="754"/>
      <c r="G22" s="754"/>
      <c r="H22" s="758"/>
      <c r="I22" s="758"/>
      <c r="J22" s="761"/>
      <c r="K22" s="764"/>
      <c r="L22" s="774"/>
      <c r="M22" s="775"/>
      <c r="N22" s="776"/>
    </row>
    <row r="23" spans="1:14" ht="48.75" customHeight="1" x14ac:dyDescent="0.2">
      <c r="A23" s="744" t="s">
        <v>644</v>
      </c>
      <c r="B23" s="747" t="s">
        <v>645</v>
      </c>
      <c r="C23" s="750" t="s">
        <v>646</v>
      </c>
      <c r="D23" s="753" t="s">
        <v>647</v>
      </c>
      <c r="E23" s="753" t="s">
        <v>648</v>
      </c>
      <c r="F23" s="753" t="s">
        <v>649</v>
      </c>
      <c r="G23" s="756">
        <v>42736</v>
      </c>
      <c r="H23" s="757">
        <v>43070</v>
      </c>
      <c r="I23" s="757">
        <v>43100</v>
      </c>
      <c r="J23" s="760">
        <v>0.5</v>
      </c>
      <c r="K23" s="763" t="s">
        <v>650</v>
      </c>
      <c r="L23" s="772" t="s">
        <v>651</v>
      </c>
      <c r="M23" s="773"/>
    </row>
    <row r="24" spans="1:14" ht="99" customHeight="1" thickBot="1" x14ac:dyDescent="0.25">
      <c r="A24" s="745"/>
      <c r="B24" s="748"/>
      <c r="C24" s="751"/>
      <c r="D24" s="754"/>
      <c r="E24" s="754"/>
      <c r="F24" s="754"/>
      <c r="G24" s="754"/>
      <c r="H24" s="758"/>
      <c r="I24" s="758"/>
      <c r="J24" s="761"/>
      <c r="K24" s="764"/>
      <c r="L24" s="774"/>
      <c r="M24" s="775"/>
    </row>
    <row r="25" spans="1:14" ht="120.75" customHeight="1" x14ac:dyDescent="0.2">
      <c r="A25" s="744" t="s">
        <v>652</v>
      </c>
      <c r="B25" s="747" t="s">
        <v>653</v>
      </c>
      <c r="C25" s="750" t="s">
        <v>654</v>
      </c>
      <c r="D25" s="753" t="s">
        <v>655</v>
      </c>
      <c r="E25" s="753" t="s">
        <v>656</v>
      </c>
      <c r="F25" s="753" t="s">
        <v>657</v>
      </c>
      <c r="G25" s="756">
        <v>42826</v>
      </c>
      <c r="H25" s="757">
        <v>43070</v>
      </c>
      <c r="I25" s="757">
        <v>43100</v>
      </c>
      <c r="J25" s="760">
        <v>0.9</v>
      </c>
      <c r="K25" s="763" t="s">
        <v>658</v>
      </c>
      <c r="L25" s="766" t="s">
        <v>659</v>
      </c>
      <c r="M25" s="767"/>
    </row>
    <row r="26" spans="1:14" ht="109.5" customHeight="1" thickBot="1" x14ac:dyDescent="0.25">
      <c r="A26" s="745"/>
      <c r="B26" s="748"/>
      <c r="C26" s="751"/>
      <c r="D26" s="754"/>
      <c r="E26" s="754"/>
      <c r="F26" s="754"/>
      <c r="G26" s="754"/>
      <c r="H26" s="758"/>
      <c r="I26" s="758"/>
      <c r="J26" s="761"/>
      <c r="K26" s="764"/>
      <c r="L26" s="768"/>
      <c r="M26" s="769"/>
    </row>
    <row r="27" spans="1:14" ht="54" customHeight="1" x14ac:dyDescent="0.2">
      <c r="A27" s="744" t="s">
        <v>660</v>
      </c>
      <c r="B27" s="747" t="s">
        <v>661</v>
      </c>
      <c r="C27" s="750" t="s">
        <v>662</v>
      </c>
      <c r="D27" s="753" t="s">
        <v>663</v>
      </c>
      <c r="E27" s="753" t="s">
        <v>664</v>
      </c>
      <c r="F27" s="753" t="s">
        <v>665</v>
      </c>
      <c r="G27" s="756">
        <v>42736</v>
      </c>
      <c r="H27" s="757">
        <v>43070</v>
      </c>
      <c r="I27" s="757">
        <v>43100</v>
      </c>
      <c r="J27" s="760">
        <v>1</v>
      </c>
      <c r="K27" s="763" t="s">
        <v>666</v>
      </c>
      <c r="L27" s="772" t="s">
        <v>667</v>
      </c>
      <c r="M27" s="773"/>
    </row>
    <row r="28" spans="1:14" ht="283.5" customHeight="1" thickBot="1" x14ac:dyDescent="0.25">
      <c r="A28" s="745"/>
      <c r="B28" s="748"/>
      <c r="C28" s="751"/>
      <c r="D28" s="754"/>
      <c r="E28" s="754"/>
      <c r="F28" s="754"/>
      <c r="G28" s="754"/>
      <c r="H28" s="758"/>
      <c r="I28" s="758"/>
      <c r="J28" s="761"/>
      <c r="K28" s="764"/>
      <c r="L28" s="774"/>
      <c r="M28" s="775"/>
    </row>
    <row r="29" spans="1:14" ht="54" customHeight="1" x14ac:dyDescent="0.2">
      <c r="A29" s="744" t="s">
        <v>668</v>
      </c>
      <c r="B29" s="747" t="s">
        <v>669</v>
      </c>
      <c r="C29" s="750" t="s">
        <v>670</v>
      </c>
      <c r="D29" s="753" t="s">
        <v>639</v>
      </c>
      <c r="E29" s="753" t="s">
        <v>640</v>
      </c>
      <c r="F29" s="753" t="s">
        <v>641</v>
      </c>
      <c r="G29" s="756">
        <v>42736</v>
      </c>
      <c r="H29" s="757">
        <v>43070</v>
      </c>
      <c r="I29" s="757">
        <v>43100</v>
      </c>
      <c r="J29" s="760">
        <v>0.8</v>
      </c>
      <c r="K29" s="763" t="s">
        <v>671</v>
      </c>
      <c r="L29" s="766" t="s">
        <v>672</v>
      </c>
      <c r="M29" s="767"/>
    </row>
    <row r="30" spans="1:14" ht="139.5" customHeight="1" thickBot="1" x14ac:dyDescent="0.25">
      <c r="A30" s="746"/>
      <c r="B30" s="749"/>
      <c r="C30" s="752"/>
      <c r="D30" s="755"/>
      <c r="E30" s="755"/>
      <c r="F30" s="755"/>
      <c r="G30" s="755"/>
      <c r="H30" s="759"/>
      <c r="I30" s="759"/>
      <c r="J30" s="762"/>
      <c r="K30" s="765"/>
      <c r="L30" s="770"/>
      <c r="M30" s="771"/>
    </row>
    <row r="31" spans="1:14" ht="25.5" customHeight="1" x14ac:dyDescent="0.2">
      <c r="A31" s="386"/>
      <c r="B31" s="387"/>
      <c r="C31" s="387"/>
      <c r="D31" s="386"/>
      <c r="E31" s="388"/>
      <c r="F31" s="389"/>
      <c r="G31" s="390"/>
      <c r="H31" s="390"/>
      <c r="I31" s="390"/>
      <c r="J31" s="391">
        <f>AVERAGE(J7:J29)</f>
        <v>0.85142857142857142</v>
      </c>
      <c r="K31" s="262"/>
      <c r="L31" s="392"/>
      <c r="M31" s="392"/>
    </row>
    <row r="32" spans="1:14" ht="16.5" customHeight="1" x14ac:dyDescent="0.2">
      <c r="A32" s="84" t="s">
        <v>51</v>
      </c>
      <c r="B32" s="702" t="s">
        <v>947</v>
      </c>
      <c r="C32" s="702"/>
      <c r="D32" s="702"/>
      <c r="E32" s="85"/>
      <c r="F32" s="85"/>
      <c r="G32" s="85"/>
      <c r="H32" s="84"/>
      <c r="I32" s="84"/>
      <c r="J32" s="113"/>
      <c r="K32" s="113"/>
      <c r="L32" s="113"/>
      <c r="M32" s="114"/>
    </row>
    <row r="33" spans="1:13" ht="14.25" customHeight="1" x14ac:dyDescent="0.2">
      <c r="A33" s="85"/>
      <c r="B33" s="85"/>
      <c r="C33" s="85"/>
      <c r="D33" s="85"/>
      <c r="E33" s="85"/>
      <c r="F33" s="85"/>
      <c r="G33" s="85"/>
      <c r="H33" s="88"/>
      <c r="I33" s="88"/>
      <c r="J33" s="89"/>
      <c r="K33" s="89"/>
      <c r="L33" s="89"/>
      <c r="M33" s="90"/>
    </row>
    <row r="34" spans="1:13" ht="19.5" customHeight="1" thickBot="1" x14ac:dyDescent="0.25">
      <c r="A34" s="84" t="s">
        <v>52</v>
      </c>
      <c r="B34" s="692" t="s">
        <v>948</v>
      </c>
      <c r="C34" s="692"/>
      <c r="D34" s="85"/>
      <c r="E34" s="85"/>
      <c r="F34" s="85"/>
      <c r="G34" s="85"/>
      <c r="H34" s="84" t="s">
        <v>53</v>
      </c>
      <c r="I34" s="85"/>
      <c r="J34" s="692" t="s">
        <v>956</v>
      </c>
      <c r="K34" s="692"/>
      <c r="L34" s="692"/>
      <c r="M34" s="692"/>
    </row>
    <row r="35" spans="1:13" ht="15" thickTop="1" x14ac:dyDescent="0.2">
      <c r="A35" s="85"/>
      <c r="B35" s="85"/>
      <c r="C35" s="85"/>
      <c r="D35" s="85"/>
      <c r="E35" s="85"/>
      <c r="F35" s="85"/>
      <c r="G35" s="85"/>
      <c r="H35" s="61"/>
      <c r="I35" s="85"/>
      <c r="J35" s="85"/>
      <c r="K35" s="85"/>
      <c r="L35" s="85"/>
      <c r="M35" s="85"/>
    </row>
    <row r="36" spans="1:13" ht="17.25" customHeight="1" x14ac:dyDescent="0.2">
      <c r="A36" s="85"/>
      <c r="B36" s="85"/>
      <c r="C36" s="85"/>
      <c r="D36" s="85"/>
      <c r="E36" s="85"/>
      <c r="F36" s="85"/>
      <c r="G36" s="85"/>
      <c r="H36" s="85"/>
      <c r="I36" s="85"/>
      <c r="J36" s="85"/>
      <c r="K36" s="85"/>
      <c r="L36" s="91" t="s">
        <v>268</v>
      </c>
      <c r="M36" s="92"/>
    </row>
    <row r="37" spans="1:13" x14ac:dyDescent="0.2">
      <c r="A37" s="85"/>
      <c r="B37" s="85"/>
      <c r="C37" s="85"/>
      <c r="D37" s="85"/>
      <c r="E37" s="85"/>
      <c r="F37" s="85"/>
      <c r="G37" s="85"/>
      <c r="H37" s="85"/>
      <c r="I37" s="85"/>
      <c r="J37" s="85"/>
      <c r="K37" s="85"/>
      <c r="L37" s="91" t="s">
        <v>269</v>
      </c>
      <c r="M37" s="85"/>
    </row>
    <row r="45" spans="1:13" ht="26.25" customHeight="1" x14ac:dyDescent="0.2"/>
    <row r="48" spans="1:13" ht="3" customHeight="1" x14ac:dyDescent="0.2"/>
  </sheetData>
  <mergeCells count="113">
    <mergeCell ref="B32:D32"/>
    <mergeCell ref="B34:C34"/>
    <mergeCell ref="J34:M34"/>
    <mergeCell ref="G29:G30"/>
    <mergeCell ref="H29:H30"/>
    <mergeCell ref="I29:I30"/>
    <mergeCell ref="J29:J30"/>
    <mergeCell ref="K29:K30"/>
    <mergeCell ref="L29:M30"/>
    <mergeCell ref="A29:A30"/>
    <mergeCell ref="B29:B30"/>
    <mergeCell ref="C29:C30"/>
    <mergeCell ref="D29:D30"/>
    <mergeCell ref="E29:E30"/>
    <mergeCell ref="F29:F30"/>
    <mergeCell ref="G27:G28"/>
    <mergeCell ref="H27:H28"/>
    <mergeCell ref="I27:I28"/>
    <mergeCell ref="J27:J28"/>
    <mergeCell ref="K27:K28"/>
    <mergeCell ref="L27:M28"/>
    <mergeCell ref="A27:A28"/>
    <mergeCell ref="B27:B28"/>
    <mergeCell ref="C27:C28"/>
    <mergeCell ref="D27:D28"/>
    <mergeCell ref="E27:E28"/>
    <mergeCell ref="F27:F28"/>
    <mergeCell ref="J25:J26"/>
    <mergeCell ref="K25:K26"/>
    <mergeCell ref="L25:M26"/>
    <mergeCell ref="A25:A26"/>
    <mergeCell ref="B25:B26"/>
    <mergeCell ref="C25:C26"/>
    <mergeCell ref="D25:D26"/>
    <mergeCell ref="E25:E26"/>
    <mergeCell ref="F25:F26"/>
    <mergeCell ref="A23:A24"/>
    <mergeCell ref="B23:B24"/>
    <mergeCell ref="C23:C24"/>
    <mergeCell ref="D23:D24"/>
    <mergeCell ref="E23:E24"/>
    <mergeCell ref="F23:F24"/>
    <mergeCell ref="G25:G26"/>
    <mergeCell ref="H25:H26"/>
    <mergeCell ref="I25:I26"/>
    <mergeCell ref="L21:M22"/>
    <mergeCell ref="N21:N22"/>
    <mergeCell ref="J19:J20"/>
    <mergeCell ref="K19:K20"/>
    <mergeCell ref="L19:M20"/>
    <mergeCell ref="G23:G24"/>
    <mergeCell ref="H23:H24"/>
    <mergeCell ref="I23:I24"/>
    <mergeCell ref="J23:J24"/>
    <mergeCell ref="K23:K24"/>
    <mergeCell ref="L23:M24"/>
    <mergeCell ref="I19:I20"/>
    <mergeCell ref="F13:F18"/>
    <mergeCell ref="G13:G18"/>
    <mergeCell ref="H13:H18"/>
    <mergeCell ref="I13:I18"/>
    <mergeCell ref="J13:J18"/>
    <mergeCell ref="K13:K18"/>
    <mergeCell ref="H21:H22"/>
    <mergeCell ref="I21:I22"/>
    <mergeCell ref="J21:J22"/>
    <mergeCell ref="K21:K22"/>
    <mergeCell ref="J7:J12"/>
    <mergeCell ref="K7:K12"/>
    <mergeCell ref="L7:M12"/>
    <mergeCell ref="A13:A18"/>
    <mergeCell ref="B13:B18"/>
    <mergeCell ref="C13:C18"/>
    <mergeCell ref="D13:D18"/>
    <mergeCell ref="E13:E18"/>
    <mergeCell ref="A21:A22"/>
    <mergeCell ref="B21:B22"/>
    <mergeCell ref="C21:C22"/>
    <mergeCell ref="D21:D22"/>
    <mergeCell ref="E21:E22"/>
    <mergeCell ref="F21:F22"/>
    <mergeCell ref="G21:G22"/>
    <mergeCell ref="L13:M18"/>
    <mergeCell ref="A19:A20"/>
    <mergeCell ref="B19:B20"/>
    <mergeCell ref="C19:C20"/>
    <mergeCell ref="D19:D20"/>
    <mergeCell ref="E19:E20"/>
    <mergeCell ref="F19:F20"/>
    <mergeCell ref="G19:G20"/>
    <mergeCell ref="H19:H20"/>
    <mergeCell ref="A7:A12"/>
    <mergeCell ref="B7:B12"/>
    <mergeCell ref="C7:C12"/>
    <mergeCell ref="D7:D12"/>
    <mergeCell ref="E7:E12"/>
    <mergeCell ref="F7:F12"/>
    <mergeCell ref="G7:G12"/>
    <mergeCell ref="H7:H12"/>
    <mergeCell ref="I7:I12"/>
    <mergeCell ref="A1:M3"/>
    <mergeCell ref="A4:M4"/>
    <mergeCell ref="A5:A6"/>
    <mergeCell ref="B5:B6"/>
    <mergeCell ref="C5:C6"/>
    <mergeCell ref="D5:D6"/>
    <mergeCell ref="E5:E6"/>
    <mergeCell ref="F5:F6"/>
    <mergeCell ref="G5:H5"/>
    <mergeCell ref="I5:I6"/>
    <mergeCell ref="J5:J6"/>
    <mergeCell ref="K5:K6"/>
    <mergeCell ref="L5:M6"/>
  </mergeCells>
  <printOptions horizontalCentered="1"/>
  <pageMargins left="0.59055118110236227" right="0.59055118110236227" top="0.39370078740157483" bottom="0.39370078740157483" header="0" footer="0"/>
  <pageSetup paperSize="122" scale="61" fitToHeight="0" orientation="landscape" horizontalDpi="4294967293"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0" zoomScale="80" zoomScaleNormal="80" workbookViewId="0">
      <selection activeCell="L11" sqref="L11:M11"/>
    </sheetView>
  </sheetViews>
  <sheetFormatPr baseColWidth="10" defaultRowHeight="12.75" x14ac:dyDescent="0.2"/>
  <cols>
    <col min="1" max="1" width="25.5703125" style="61" customWidth="1"/>
    <col min="2" max="2" width="20.7109375" style="61" customWidth="1"/>
    <col min="3" max="3" width="28.28515625" style="61" customWidth="1"/>
    <col min="4" max="4" width="15" style="61" customWidth="1"/>
    <col min="5" max="6" width="19.140625" style="61" customWidth="1"/>
    <col min="7" max="7" width="11.7109375" style="61" customWidth="1"/>
    <col min="8" max="8" width="14.85546875" style="61" customWidth="1"/>
    <col min="9" max="9" width="14.28515625" style="61" customWidth="1"/>
    <col min="10" max="10" width="10" style="61" customWidth="1"/>
    <col min="11" max="11" width="24.7109375" style="61" customWidth="1"/>
    <col min="12" max="12" width="17.7109375" style="61" customWidth="1"/>
    <col min="13" max="13" width="10.28515625" style="61" customWidth="1"/>
    <col min="14" max="256" width="11.42578125" style="61"/>
    <col min="257" max="257" width="25.5703125" style="61" customWidth="1"/>
    <col min="258" max="258" width="20.7109375" style="61" customWidth="1"/>
    <col min="259" max="259" width="28.28515625" style="61" customWidth="1"/>
    <col min="260" max="260" width="15" style="61" customWidth="1"/>
    <col min="261" max="262" width="19.140625" style="61" customWidth="1"/>
    <col min="263" max="263" width="11.7109375" style="61" customWidth="1"/>
    <col min="264" max="264" width="14.85546875" style="61" customWidth="1"/>
    <col min="265" max="265" width="14.28515625" style="61" customWidth="1"/>
    <col min="266" max="266" width="10" style="61" customWidth="1"/>
    <col min="267" max="267" width="24.7109375" style="61" customWidth="1"/>
    <col min="268" max="268" width="17.7109375" style="61" customWidth="1"/>
    <col min="269" max="269" width="10.28515625" style="61" customWidth="1"/>
    <col min="270" max="512" width="11.42578125" style="61"/>
    <col min="513" max="513" width="25.5703125" style="61" customWidth="1"/>
    <col min="514" max="514" width="20.7109375" style="61" customWidth="1"/>
    <col min="515" max="515" width="28.28515625" style="61" customWidth="1"/>
    <col min="516" max="516" width="15" style="61" customWidth="1"/>
    <col min="517" max="518" width="19.140625" style="61" customWidth="1"/>
    <col min="519" max="519" width="11.7109375" style="61" customWidth="1"/>
    <col min="520" max="520" width="14.85546875" style="61" customWidth="1"/>
    <col min="521" max="521" width="14.28515625" style="61" customWidth="1"/>
    <col min="522" max="522" width="10" style="61" customWidth="1"/>
    <col min="523" max="523" width="24.7109375" style="61" customWidth="1"/>
    <col min="524" max="524" width="17.7109375" style="61" customWidth="1"/>
    <col min="525" max="525" width="10.28515625" style="61" customWidth="1"/>
    <col min="526" max="768" width="11.42578125" style="61"/>
    <col min="769" max="769" width="25.5703125" style="61" customWidth="1"/>
    <col min="770" max="770" width="20.7109375" style="61" customWidth="1"/>
    <col min="771" max="771" width="28.28515625" style="61" customWidth="1"/>
    <col min="772" max="772" width="15" style="61" customWidth="1"/>
    <col min="773" max="774" width="19.140625" style="61" customWidth="1"/>
    <col min="775" max="775" width="11.7109375" style="61" customWidth="1"/>
    <col min="776" max="776" width="14.85546875" style="61" customWidth="1"/>
    <col min="777" max="777" width="14.28515625" style="61" customWidth="1"/>
    <col min="778" max="778" width="10" style="61" customWidth="1"/>
    <col min="779" max="779" width="24.7109375" style="61" customWidth="1"/>
    <col min="780" max="780" width="17.7109375" style="61" customWidth="1"/>
    <col min="781" max="781" width="10.28515625" style="61" customWidth="1"/>
    <col min="782" max="1024" width="11.42578125" style="61"/>
    <col min="1025" max="1025" width="25.5703125" style="61" customWidth="1"/>
    <col min="1026" max="1026" width="20.7109375" style="61" customWidth="1"/>
    <col min="1027" max="1027" width="28.28515625" style="61" customWidth="1"/>
    <col min="1028" max="1028" width="15" style="61" customWidth="1"/>
    <col min="1029" max="1030" width="19.140625" style="61" customWidth="1"/>
    <col min="1031" max="1031" width="11.7109375" style="61" customWidth="1"/>
    <col min="1032" max="1032" width="14.85546875" style="61" customWidth="1"/>
    <col min="1033" max="1033" width="14.28515625" style="61" customWidth="1"/>
    <col min="1034" max="1034" width="10" style="61" customWidth="1"/>
    <col min="1035" max="1035" width="24.7109375" style="61" customWidth="1"/>
    <col min="1036" max="1036" width="17.7109375" style="61" customWidth="1"/>
    <col min="1037" max="1037" width="10.28515625" style="61" customWidth="1"/>
    <col min="1038" max="1280" width="11.42578125" style="61"/>
    <col min="1281" max="1281" width="25.5703125" style="61" customWidth="1"/>
    <col min="1282" max="1282" width="20.7109375" style="61" customWidth="1"/>
    <col min="1283" max="1283" width="28.28515625" style="61" customWidth="1"/>
    <col min="1284" max="1284" width="15" style="61" customWidth="1"/>
    <col min="1285" max="1286" width="19.140625" style="61" customWidth="1"/>
    <col min="1287" max="1287" width="11.7109375" style="61" customWidth="1"/>
    <col min="1288" max="1288" width="14.85546875" style="61" customWidth="1"/>
    <col min="1289" max="1289" width="14.28515625" style="61" customWidth="1"/>
    <col min="1290" max="1290" width="10" style="61" customWidth="1"/>
    <col min="1291" max="1291" width="24.7109375" style="61" customWidth="1"/>
    <col min="1292" max="1292" width="17.7109375" style="61" customWidth="1"/>
    <col min="1293" max="1293" width="10.28515625" style="61" customWidth="1"/>
    <col min="1294" max="1536" width="11.42578125" style="61"/>
    <col min="1537" max="1537" width="25.5703125" style="61" customWidth="1"/>
    <col min="1538" max="1538" width="20.7109375" style="61" customWidth="1"/>
    <col min="1539" max="1539" width="28.28515625" style="61" customWidth="1"/>
    <col min="1540" max="1540" width="15" style="61" customWidth="1"/>
    <col min="1541" max="1542" width="19.140625" style="61" customWidth="1"/>
    <col min="1543" max="1543" width="11.7109375" style="61" customWidth="1"/>
    <col min="1544" max="1544" width="14.85546875" style="61" customWidth="1"/>
    <col min="1545" max="1545" width="14.28515625" style="61" customWidth="1"/>
    <col min="1546" max="1546" width="10" style="61" customWidth="1"/>
    <col min="1547" max="1547" width="24.7109375" style="61" customWidth="1"/>
    <col min="1548" max="1548" width="17.7109375" style="61" customWidth="1"/>
    <col min="1549" max="1549" width="10.28515625" style="61" customWidth="1"/>
    <col min="1550" max="1792" width="11.42578125" style="61"/>
    <col min="1793" max="1793" width="25.5703125" style="61" customWidth="1"/>
    <col min="1794" max="1794" width="20.7109375" style="61" customWidth="1"/>
    <col min="1795" max="1795" width="28.28515625" style="61" customWidth="1"/>
    <col min="1796" max="1796" width="15" style="61" customWidth="1"/>
    <col min="1797" max="1798" width="19.140625" style="61" customWidth="1"/>
    <col min="1799" max="1799" width="11.7109375" style="61" customWidth="1"/>
    <col min="1800" max="1800" width="14.85546875" style="61" customWidth="1"/>
    <col min="1801" max="1801" width="14.28515625" style="61" customWidth="1"/>
    <col min="1802" max="1802" width="10" style="61" customWidth="1"/>
    <col min="1803" max="1803" width="24.7109375" style="61" customWidth="1"/>
    <col min="1804" max="1804" width="17.7109375" style="61" customWidth="1"/>
    <col min="1805" max="1805" width="10.28515625" style="61" customWidth="1"/>
    <col min="1806" max="2048" width="11.42578125" style="61"/>
    <col min="2049" max="2049" width="25.5703125" style="61" customWidth="1"/>
    <col min="2050" max="2050" width="20.7109375" style="61" customWidth="1"/>
    <col min="2051" max="2051" width="28.28515625" style="61" customWidth="1"/>
    <col min="2052" max="2052" width="15" style="61" customWidth="1"/>
    <col min="2053" max="2054" width="19.140625" style="61" customWidth="1"/>
    <col min="2055" max="2055" width="11.7109375" style="61" customWidth="1"/>
    <col min="2056" max="2056" width="14.85546875" style="61" customWidth="1"/>
    <col min="2057" max="2057" width="14.28515625" style="61" customWidth="1"/>
    <col min="2058" max="2058" width="10" style="61" customWidth="1"/>
    <col min="2059" max="2059" width="24.7109375" style="61" customWidth="1"/>
    <col min="2060" max="2060" width="17.7109375" style="61" customWidth="1"/>
    <col min="2061" max="2061" width="10.28515625" style="61" customWidth="1"/>
    <col min="2062" max="2304" width="11.42578125" style="61"/>
    <col min="2305" max="2305" width="25.5703125" style="61" customWidth="1"/>
    <col min="2306" max="2306" width="20.7109375" style="61" customWidth="1"/>
    <col min="2307" max="2307" width="28.28515625" style="61" customWidth="1"/>
    <col min="2308" max="2308" width="15" style="61" customWidth="1"/>
    <col min="2309" max="2310" width="19.140625" style="61" customWidth="1"/>
    <col min="2311" max="2311" width="11.7109375" style="61" customWidth="1"/>
    <col min="2312" max="2312" width="14.85546875" style="61" customWidth="1"/>
    <col min="2313" max="2313" width="14.28515625" style="61" customWidth="1"/>
    <col min="2314" max="2314" width="10" style="61" customWidth="1"/>
    <col min="2315" max="2315" width="24.7109375" style="61" customWidth="1"/>
    <col min="2316" max="2316" width="17.7109375" style="61" customWidth="1"/>
    <col min="2317" max="2317" width="10.28515625" style="61" customWidth="1"/>
    <col min="2318" max="2560" width="11.42578125" style="61"/>
    <col min="2561" max="2561" width="25.5703125" style="61" customWidth="1"/>
    <col min="2562" max="2562" width="20.7109375" style="61" customWidth="1"/>
    <col min="2563" max="2563" width="28.28515625" style="61" customWidth="1"/>
    <col min="2564" max="2564" width="15" style="61" customWidth="1"/>
    <col min="2565" max="2566" width="19.140625" style="61" customWidth="1"/>
    <col min="2567" max="2567" width="11.7109375" style="61" customWidth="1"/>
    <col min="2568" max="2568" width="14.85546875" style="61" customWidth="1"/>
    <col min="2569" max="2569" width="14.28515625" style="61" customWidth="1"/>
    <col min="2570" max="2570" width="10" style="61" customWidth="1"/>
    <col min="2571" max="2571" width="24.7109375" style="61" customWidth="1"/>
    <col min="2572" max="2572" width="17.7109375" style="61" customWidth="1"/>
    <col min="2573" max="2573" width="10.28515625" style="61" customWidth="1"/>
    <col min="2574" max="2816" width="11.42578125" style="61"/>
    <col min="2817" max="2817" width="25.5703125" style="61" customWidth="1"/>
    <col min="2818" max="2818" width="20.7109375" style="61" customWidth="1"/>
    <col min="2819" max="2819" width="28.28515625" style="61" customWidth="1"/>
    <col min="2820" max="2820" width="15" style="61" customWidth="1"/>
    <col min="2821" max="2822" width="19.140625" style="61" customWidth="1"/>
    <col min="2823" max="2823" width="11.7109375" style="61" customWidth="1"/>
    <col min="2824" max="2824" width="14.85546875" style="61" customWidth="1"/>
    <col min="2825" max="2825" width="14.28515625" style="61" customWidth="1"/>
    <col min="2826" max="2826" width="10" style="61" customWidth="1"/>
    <col min="2827" max="2827" width="24.7109375" style="61" customWidth="1"/>
    <col min="2828" max="2828" width="17.7109375" style="61" customWidth="1"/>
    <col min="2829" max="2829" width="10.28515625" style="61" customWidth="1"/>
    <col min="2830" max="3072" width="11.42578125" style="61"/>
    <col min="3073" max="3073" width="25.5703125" style="61" customWidth="1"/>
    <col min="3074" max="3074" width="20.7109375" style="61" customWidth="1"/>
    <col min="3075" max="3075" width="28.28515625" style="61" customWidth="1"/>
    <col min="3076" max="3076" width="15" style="61" customWidth="1"/>
    <col min="3077" max="3078" width="19.140625" style="61" customWidth="1"/>
    <col min="3079" max="3079" width="11.7109375" style="61" customWidth="1"/>
    <col min="3080" max="3080" width="14.85546875" style="61" customWidth="1"/>
    <col min="3081" max="3081" width="14.28515625" style="61" customWidth="1"/>
    <col min="3082" max="3082" width="10" style="61" customWidth="1"/>
    <col min="3083" max="3083" width="24.7109375" style="61" customWidth="1"/>
    <col min="3084" max="3084" width="17.7109375" style="61" customWidth="1"/>
    <col min="3085" max="3085" width="10.28515625" style="61" customWidth="1"/>
    <col min="3086" max="3328" width="11.42578125" style="61"/>
    <col min="3329" max="3329" width="25.5703125" style="61" customWidth="1"/>
    <col min="3330" max="3330" width="20.7109375" style="61" customWidth="1"/>
    <col min="3331" max="3331" width="28.28515625" style="61" customWidth="1"/>
    <col min="3332" max="3332" width="15" style="61" customWidth="1"/>
    <col min="3333" max="3334" width="19.140625" style="61" customWidth="1"/>
    <col min="3335" max="3335" width="11.7109375" style="61" customWidth="1"/>
    <col min="3336" max="3336" width="14.85546875" style="61" customWidth="1"/>
    <col min="3337" max="3337" width="14.28515625" style="61" customWidth="1"/>
    <col min="3338" max="3338" width="10" style="61" customWidth="1"/>
    <col min="3339" max="3339" width="24.7109375" style="61" customWidth="1"/>
    <col min="3340" max="3340" width="17.7109375" style="61" customWidth="1"/>
    <col min="3341" max="3341" width="10.28515625" style="61" customWidth="1"/>
    <col min="3342" max="3584" width="11.42578125" style="61"/>
    <col min="3585" max="3585" width="25.5703125" style="61" customWidth="1"/>
    <col min="3586" max="3586" width="20.7109375" style="61" customWidth="1"/>
    <col min="3587" max="3587" width="28.28515625" style="61" customWidth="1"/>
    <col min="3588" max="3588" width="15" style="61" customWidth="1"/>
    <col min="3589" max="3590" width="19.140625" style="61" customWidth="1"/>
    <col min="3591" max="3591" width="11.7109375" style="61" customWidth="1"/>
    <col min="3592" max="3592" width="14.85546875" style="61" customWidth="1"/>
    <col min="3593" max="3593" width="14.28515625" style="61" customWidth="1"/>
    <col min="3594" max="3594" width="10" style="61" customWidth="1"/>
    <col min="3595" max="3595" width="24.7109375" style="61" customWidth="1"/>
    <col min="3596" max="3596" width="17.7109375" style="61" customWidth="1"/>
    <col min="3597" max="3597" width="10.28515625" style="61" customWidth="1"/>
    <col min="3598" max="3840" width="11.42578125" style="61"/>
    <col min="3841" max="3841" width="25.5703125" style="61" customWidth="1"/>
    <col min="3842" max="3842" width="20.7109375" style="61" customWidth="1"/>
    <col min="3843" max="3843" width="28.28515625" style="61" customWidth="1"/>
    <col min="3844" max="3844" width="15" style="61" customWidth="1"/>
    <col min="3845" max="3846" width="19.140625" style="61" customWidth="1"/>
    <col min="3847" max="3847" width="11.7109375" style="61" customWidth="1"/>
    <col min="3848" max="3848" width="14.85546875" style="61" customWidth="1"/>
    <col min="3849" max="3849" width="14.28515625" style="61" customWidth="1"/>
    <col min="3850" max="3850" width="10" style="61" customWidth="1"/>
    <col min="3851" max="3851" width="24.7109375" style="61" customWidth="1"/>
    <col min="3852" max="3852" width="17.7109375" style="61" customWidth="1"/>
    <col min="3853" max="3853" width="10.28515625" style="61" customWidth="1"/>
    <col min="3854" max="4096" width="11.42578125" style="61"/>
    <col min="4097" max="4097" width="25.5703125" style="61" customWidth="1"/>
    <col min="4098" max="4098" width="20.7109375" style="61" customWidth="1"/>
    <col min="4099" max="4099" width="28.28515625" style="61" customWidth="1"/>
    <col min="4100" max="4100" width="15" style="61" customWidth="1"/>
    <col min="4101" max="4102" width="19.140625" style="61" customWidth="1"/>
    <col min="4103" max="4103" width="11.7109375" style="61" customWidth="1"/>
    <col min="4104" max="4104" width="14.85546875" style="61" customWidth="1"/>
    <col min="4105" max="4105" width="14.28515625" style="61" customWidth="1"/>
    <col min="4106" max="4106" width="10" style="61" customWidth="1"/>
    <col min="4107" max="4107" width="24.7109375" style="61" customWidth="1"/>
    <col min="4108" max="4108" width="17.7109375" style="61" customWidth="1"/>
    <col min="4109" max="4109" width="10.28515625" style="61" customWidth="1"/>
    <col min="4110" max="4352" width="11.42578125" style="61"/>
    <col min="4353" max="4353" width="25.5703125" style="61" customWidth="1"/>
    <col min="4354" max="4354" width="20.7109375" style="61" customWidth="1"/>
    <col min="4355" max="4355" width="28.28515625" style="61" customWidth="1"/>
    <col min="4356" max="4356" width="15" style="61" customWidth="1"/>
    <col min="4357" max="4358" width="19.140625" style="61" customWidth="1"/>
    <col min="4359" max="4359" width="11.7109375" style="61" customWidth="1"/>
    <col min="4360" max="4360" width="14.85546875" style="61" customWidth="1"/>
    <col min="4361" max="4361" width="14.28515625" style="61" customWidth="1"/>
    <col min="4362" max="4362" width="10" style="61" customWidth="1"/>
    <col min="4363" max="4363" width="24.7109375" style="61" customWidth="1"/>
    <col min="4364" max="4364" width="17.7109375" style="61" customWidth="1"/>
    <col min="4365" max="4365" width="10.28515625" style="61" customWidth="1"/>
    <col min="4366" max="4608" width="11.42578125" style="61"/>
    <col min="4609" max="4609" width="25.5703125" style="61" customWidth="1"/>
    <col min="4610" max="4610" width="20.7109375" style="61" customWidth="1"/>
    <col min="4611" max="4611" width="28.28515625" style="61" customWidth="1"/>
    <col min="4612" max="4612" width="15" style="61" customWidth="1"/>
    <col min="4613" max="4614" width="19.140625" style="61" customWidth="1"/>
    <col min="4615" max="4615" width="11.7109375" style="61" customWidth="1"/>
    <col min="4616" max="4616" width="14.85546875" style="61" customWidth="1"/>
    <col min="4617" max="4617" width="14.28515625" style="61" customWidth="1"/>
    <col min="4618" max="4618" width="10" style="61" customWidth="1"/>
    <col min="4619" max="4619" width="24.7109375" style="61" customWidth="1"/>
    <col min="4620" max="4620" width="17.7109375" style="61" customWidth="1"/>
    <col min="4621" max="4621" width="10.28515625" style="61" customWidth="1"/>
    <col min="4622" max="4864" width="11.42578125" style="61"/>
    <col min="4865" max="4865" width="25.5703125" style="61" customWidth="1"/>
    <col min="4866" max="4866" width="20.7109375" style="61" customWidth="1"/>
    <col min="4867" max="4867" width="28.28515625" style="61" customWidth="1"/>
    <col min="4868" max="4868" width="15" style="61" customWidth="1"/>
    <col min="4869" max="4870" width="19.140625" style="61" customWidth="1"/>
    <col min="4871" max="4871" width="11.7109375" style="61" customWidth="1"/>
    <col min="4872" max="4872" width="14.85546875" style="61" customWidth="1"/>
    <col min="4873" max="4873" width="14.28515625" style="61" customWidth="1"/>
    <col min="4874" max="4874" width="10" style="61" customWidth="1"/>
    <col min="4875" max="4875" width="24.7109375" style="61" customWidth="1"/>
    <col min="4876" max="4876" width="17.7109375" style="61" customWidth="1"/>
    <col min="4877" max="4877" width="10.28515625" style="61" customWidth="1"/>
    <col min="4878" max="5120" width="11.42578125" style="61"/>
    <col min="5121" max="5121" width="25.5703125" style="61" customWidth="1"/>
    <col min="5122" max="5122" width="20.7109375" style="61" customWidth="1"/>
    <col min="5123" max="5123" width="28.28515625" style="61" customWidth="1"/>
    <col min="5124" max="5124" width="15" style="61" customWidth="1"/>
    <col min="5125" max="5126" width="19.140625" style="61" customWidth="1"/>
    <col min="5127" max="5127" width="11.7109375" style="61" customWidth="1"/>
    <col min="5128" max="5128" width="14.85546875" style="61" customWidth="1"/>
    <col min="5129" max="5129" width="14.28515625" style="61" customWidth="1"/>
    <col min="5130" max="5130" width="10" style="61" customWidth="1"/>
    <col min="5131" max="5131" width="24.7109375" style="61" customWidth="1"/>
    <col min="5132" max="5132" width="17.7109375" style="61" customWidth="1"/>
    <col min="5133" max="5133" width="10.28515625" style="61" customWidth="1"/>
    <col min="5134" max="5376" width="11.42578125" style="61"/>
    <col min="5377" max="5377" width="25.5703125" style="61" customWidth="1"/>
    <col min="5378" max="5378" width="20.7109375" style="61" customWidth="1"/>
    <col min="5379" max="5379" width="28.28515625" style="61" customWidth="1"/>
    <col min="5380" max="5380" width="15" style="61" customWidth="1"/>
    <col min="5381" max="5382" width="19.140625" style="61" customWidth="1"/>
    <col min="5383" max="5383" width="11.7109375" style="61" customWidth="1"/>
    <col min="5384" max="5384" width="14.85546875" style="61" customWidth="1"/>
    <col min="5385" max="5385" width="14.28515625" style="61" customWidth="1"/>
    <col min="5386" max="5386" width="10" style="61" customWidth="1"/>
    <col min="5387" max="5387" width="24.7109375" style="61" customWidth="1"/>
    <col min="5388" max="5388" width="17.7109375" style="61" customWidth="1"/>
    <col min="5389" max="5389" width="10.28515625" style="61" customWidth="1"/>
    <col min="5390" max="5632" width="11.42578125" style="61"/>
    <col min="5633" max="5633" width="25.5703125" style="61" customWidth="1"/>
    <col min="5634" max="5634" width="20.7109375" style="61" customWidth="1"/>
    <col min="5635" max="5635" width="28.28515625" style="61" customWidth="1"/>
    <col min="5636" max="5636" width="15" style="61" customWidth="1"/>
    <col min="5637" max="5638" width="19.140625" style="61" customWidth="1"/>
    <col min="5639" max="5639" width="11.7109375" style="61" customWidth="1"/>
    <col min="5640" max="5640" width="14.85546875" style="61" customWidth="1"/>
    <col min="5641" max="5641" width="14.28515625" style="61" customWidth="1"/>
    <col min="5642" max="5642" width="10" style="61" customWidth="1"/>
    <col min="5643" max="5643" width="24.7109375" style="61" customWidth="1"/>
    <col min="5644" max="5644" width="17.7109375" style="61" customWidth="1"/>
    <col min="5645" max="5645" width="10.28515625" style="61" customWidth="1"/>
    <col min="5646" max="5888" width="11.42578125" style="61"/>
    <col min="5889" max="5889" width="25.5703125" style="61" customWidth="1"/>
    <col min="5890" max="5890" width="20.7109375" style="61" customWidth="1"/>
    <col min="5891" max="5891" width="28.28515625" style="61" customWidth="1"/>
    <col min="5892" max="5892" width="15" style="61" customWidth="1"/>
    <col min="5893" max="5894" width="19.140625" style="61" customWidth="1"/>
    <col min="5895" max="5895" width="11.7109375" style="61" customWidth="1"/>
    <col min="5896" max="5896" width="14.85546875" style="61" customWidth="1"/>
    <col min="5897" max="5897" width="14.28515625" style="61" customWidth="1"/>
    <col min="5898" max="5898" width="10" style="61" customWidth="1"/>
    <col min="5899" max="5899" width="24.7109375" style="61" customWidth="1"/>
    <col min="5900" max="5900" width="17.7109375" style="61" customWidth="1"/>
    <col min="5901" max="5901" width="10.28515625" style="61" customWidth="1"/>
    <col min="5902" max="6144" width="11.42578125" style="61"/>
    <col min="6145" max="6145" width="25.5703125" style="61" customWidth="1"/>
    <col min="6146" max="6146" width="20.7109375" style="61" customWidth="1"/>
    <col min="6147" max="6147" width="28.28515625" style="61" customWidth="1"/>
    <col min="6148" max="6148" width="15" style="61" customWidth="1"/>
    <col min="6149" max="6150" width="19.140625" style="61" customWidth="1"/>
    <col min="6151" max="6151" width="11.7109375" style="61" customWidth="1"/>
    <col min="6152" max="6152" width="14.85546875" style="61" customWidth="1"/>
    <col min="6153" max="6153" width="14.28515625" style="61" customWidth="1"/>
    <col min="6154" max="6154" width="10" style="61" customWidth="1"/>
    <col min="6155" max="6155" width="24.7109375" style="61" customWidth="1"/>
    <col min="6156" max="6156" width="17.7109375" style="61" customWidth="1"/>
    <col min="6157" max="6157" width="10.28515625" style="61" customWidth="1"/>
    <col min="6158" max="6400" width="11.42578125" style="61"/>
    <col min="6401" max="6401" width="25.5703125" style="61" customWidth="1"/>
    <col min="6402" max="6402" width="20.7109375" style="61" customWidth="1"/>
    <col min="6403" max="6403" width="28.28515625" style="61" customWidth="1"/>
    <col min="6404" max="6404" width="15" style="61" customWidth="1"/>
    <col min="6405" max="6406" width="19.140625" style="61" customWidth="1"/>
    <col min="6407" max="6407" width="11.7109375" style="61" customWidth="1"/>
    <col min="6408" max="6408" width="14.85546875" style="61" customWidth="1"/>
    <col min="6409" max="6409" width="14.28515625" style="61" customWidth="1"/>
    <col min="6410" max="6410" width="10" style="61" customWidth="1"/>
    <col min="6411" max="6411" width="24.7109375" style="61" customWidth="1"/>
    <col min="6412" max="6412" width="17.7109375" style="61" customWidth="1"/>
    <col min="6413" max="6413" width="10.28515625" style="61" customWidth="1"/>
    <col min="6414" max="6656" width="11.42578125" style="61"/>
    <col min="6657" max="6657" width="25.5703125" style="61" customWidth="1"/>
    <col min="6658" max="6658" width="20.7109375" style="61" customWidth="1"/>
    <col min="6659" max="6659" width="28.28515625" style="61" customWidth="1"/>
    <col min="6660" max="6660" width="15" style="61" customWidth="1"/>
    <col min="6661" max="6662" width="19.140625" style="61" customWidth="1"/>
    <col min="6663" max="6663" width="11.7109375" style="61" customWidth="1"/>
    <col min="6664" max="6664" width="14.85546875" style="61" customWidth="1"/>
    <col min="6665" max="6665" width="14.28515625" style="61" customWidth="1"/>
    <col min="6666" max="6666" width="10" style="61" customWidth="1"/>
    <col min="6667" max="6667" width="24.7109375" style="61" customWidth="1"/>
    <col min="6668" max="6668" width="17.7109375" style="61" customWidth="1"/>
    <col min="6669" max="6669" width="10.28515625" style="61" customWidth="1"/>
    <col min="6670" max="6912" width="11.42578125" style="61"/>
    <col min="6913" max="6913" width="25.5703125" style="61" customWidth="1"/>
    <col min="6914" max="6914" width="20.7109375" style="61" customWidth="1"/>
    <col min="6915" max="6915" width="28.28515625" style="61" customWidth="1"/>
    <col min="6916" max="6916" width="15" style="61" customWidth="1"/>
    <col min="6917" max="6918" width="19.140625" style="61" customWidth="1"/>
    <col min="6919" max="6919" width="11.7109375" style="61" customWidth="1"/>
    <col min="6920" max="6920" width="14.85546875" style="61" customWidth="1"/>
    <col min="6921" max="6921" width="14.28515625" style="61" customWidth="1"/>
    <col min="6922" max="6922" width="10" style="61" customWidth="1"/>
    <col min="6923" max="6923" width="24.7109375" style="61" customWidth="1"/>
    <col min="6924" max="6924" width="17.7109375" style="61" customWidth="1"/>
    <col min="6925" max="6925" width="10.28515625" style="61" customWidth="1"/>
    <col min="6926" max="7168" width="11.42578125" style="61"/>
    <col min="7169" max="7169" width="25.5703125" style="61" customWidth="1"/>
    <col min="7170" max="7170" width="20.7109375" style="61" customWidth="1"/>
    <col min="7171" max="7171" width="28.28515625" style="61" customWidth="1"/>
    <col min="7172" max="7172" width="15" style="61" customWidth="1"/>
    <col min="7173" max="7174" width="19.140625" style="61" customWidth="1"/>
    <col min="7175" max="7175" width="11.7109375" style="61" customWidth="1"/>
    <col min="7176" max="7176" width="14.85546875" style="61" customWidth="1"/>
    <col min="7177" max="7177" width="14.28515625" style="61" customWidth="1"/>
    <col min="7178" max="7178" width="10" style="61" customWidth="1"/>
    <col min="7179" max="7179" width="24.7109375" style="61" customWidth="1"/>
    <col min="7180" max="7180" width="17.7109375" style="61" customWidth="1"/>
    <col min="7181" max="7181" width="10.28515625" style="61" customWidth="1"/>
    <col min="7182" max="7424" width="11.42578125" style="61"/>
    <col min="7425" max="7425" width="25.5703125" style="61" customWidth="1"/>
    <col min="7426" max="7426" width="20.7109375" style="61" customWidth="1"/>
    <col min="7427" max="7427" width="28.28515625" style="61" customWidth="1"/>
    <col min="7428" max="7428" width="15" style="61" customWidth="1"/>
    <col min="7429" max="7430" width="19.140625" style="61" customWidth="1"/>
    <col min="7431" max="7431" width="11.7109375" style="61" customWidth="1"/>
    <col min="7432" max="7432" width="14.85546875" style="61" customWidth="1"/>
    <col min="7433" max="7433" width="14.28515625" style="61" customWidth="1"/>
    <col min="7434" max="7434" width="10" style="61" customWidth="1"/>
    <col min="7435" max="7435" width="24.7109375" style="61" customWidth="1"/>
    <col min="7436" max="7436" width="17.7109375" style="61" customWidth="1"/>
    <col min="7437" max="7437" width="10.28515625" style="61" customWidth="1"/>
    <col min="7438" max="7680" width="11.42578125" style="61"/>
    <col min="7681" max="7681" width="25.5703125" style="61" customWidth="1"/>
    <col min="7682" max="7682" width="20.7109375" style="61" customWidth="1"/>
    <col min="7683" max="7683" width="28.28515625" style="61" customWidth="1"/>
    <col min="7684" max="7684" width="15" style="61" customWidth="1"/>
    <col min="7685" max="7686" width="19.140625" style="61" customWidth="1"/>
    <col min="7687" max="7687" width="11.7109375" style="61" customWidth="1"/>
    <col min="7688" max="7688" width="14.85546875" style="61" customWidth="1"/>
    <col min="7689" max="7689" width="14.28515625" style="61" customWidth="1"/>
    <col min="7690" max="7690" width="10" style="61" customWidth="1"/>
    <col min="7691" max="7691" width="24.7109375" style="61" customWidth="1"/>
    <col min="7692" max="7692" width="17.7109375" style="61" customWidth="1"/>
    <col min="7693" max="7693" width="10.28515625" style="61" customWidth="1"/>
    <col min="7694" max="7936" width="11.42578125" style="61"/>
    <col min="7937" max="7937" width="25.5703125" style="61" customWidth="1"/>
    <col min="7938" max="7938" width="20.7109375" style="61" customWidth="1"/>
    <col min="7939" max="7939" width="28.28515625" style="61" customWidth="1"/>
    <col min="7940" max="7940" width="15" style="61" customWidth="1"/>
    <col min="7941" max="7942" width="19.140625" style="61" customWidth="1"/>
    <col min="7943" max="7943" width="11.7109375" style="61" customWidth="1"/>
    <col min="7944" max="7944" width="14.85546875" style="61" customWidth="1"/>
    <col min="7945" max="7945" width="14.28515625" style="61" customWidth="1"/>
    <col min="7946" max="7946" width="10" style="61" customWidth="1"/>
    <col min="7947" max="7947" width="24.7109375" style="61" customWidth="1"/>
    <col min="7948" max="7948" width="17.7109375" style="61" customWidth="1"/>
    <col min="7949" max="7949" width="10.28515625" style="61" customWidth="1"/>
    <col min="7950" max="8192" width="11.42578125" style="61"/>
    <col min="8193" max="8193" width="25.5703125" style="61" customWidth="1"/>
    <col min="8194" max="8194" width="20.7109375" style="61" customWidth="1"/>
    <col min="8195" max="8195" width="28.28515625" style="61" customWidth="1"/>
    <col min="8196" max="8196" width="15" style="61" customWidth="1"/>
    <col min="8197" max="8198" width="19.140625" style="61" customWidth="1"/>
    <col min="8199" max="8199" width="11.7109375" style="61" customWidth="1"/>
    <col min="8200" max="8200" width="14.85546875" style="61" customWidth="1"/>
    <col min="8201" max="8201" width="14.28515625" style="61" customWidth="1"/>
    <col min="8202" max="8202" width="10" style="61" customWidth="1"/>
    <col min="8203" max="8203" width="24.7109375" style="61" customWidth="1"/>
    <col min="8204" max="8204" width="17.7109375" style="61" customWidth="1"/>
    <col min="8205" max="8205" width="10.28515625" style="61" customWidth="1"/>
    <col min="8206" max="8448" width="11.42578125" style="61"/>
    <col min="8449" max="8449" width="25.5703125" style="61" customWidth="1"/>
    <col min="8450" max="8450" width="20.7109375" style="61" customWidth="1"/>
    <col min="8451" max="8451" width="28.28515625" style="61" customWidth="1"/>
    <col min="8452" max="8452" width="15" style="61" customWidth="1"/>
    <col min="8453" max="8454" width="19.140625" style="61" customWidth="1"/>
    <col min="8455" max="8455" width="11.7109375" style="61" customWidth="1"/>
    <col min="8456" max="8456" width="14.85546875" style="61" customWidth="1"/>
    <col min="8457" max="8457" width="14.28515625" style="61" customWidth="1"/>
    <col min="8458" max="8458" width="10" style="61" customWidth="1"/>
    <col min="8459" max="8459" width="24.7109375" style="61" customWidth="1"/>
    <col min="8460" max="8460" width="17.7109375" style="61" customWidth="1"/>
    <col min="8461" max="8461" width="10.28515625" style="61" customWidth="1"/>
    <col min="8462" max="8704" width="11.42578125" style="61"/>
    <col min="8705" max="8705" width="25.5703125" style="61" customWidth="1"/>
    <col min="8706" max="8706" width="20.7109375" style="61" customWidth="1"/>
    <col min="8707" max="8707" width="28.28515625" style="61" customWidth="1"/>
    <col min="8708" max="8708" width="15" style="61" customWidth="1"/>
    <col min="8709" max="8710" width="19.140625" style="61" customWidth="1"/>
    <col min="8711" max="8711" width="11.7109375" style="61" customWidth="1"/>
    <col min="8712" max="8712" width="14.85546875" style="61" customWidth="1"/>
    <col min="8713" max="8713" width="14.28515625" style="61" customWidth="1"/>
    <col min="8714" max="8714" width="10" style="61" customWidth="1"/>
    <col min="8715" max="8715" width="24.7109375" style="61" customWidth="1"/>
    <col min="8716" max="8716" width="17.7109375" style="61" customWidth="1"/>
    <col min="8717" max="8717" width="10.28515625" style="61" customWidth="1"/>
    <col min="8718" max="8960" width="11.42578125" style="61"/>
    <col min="8961" max="8961" width="25.5703125" style="61" customWidth="1"/>
    <col min="8962" max="8962" width="20.7109375" style="61" customWidth="1"/>
    <col min="8963" max="8963" width="28.28515625" style="61" customWidth="1"/>
    <col min="8964" max="8964" width="15" style="61" customWidth="1"/>
    <col min="8965" max="8966" width="19.140625" style="61" customWidth="1"/>
    <col min="8967" max="8967" width="11.7109375" style="61" customWidth="1"/>
    <col min="8968" max="8968" width="14.85546875" style="61" customWidth="1"/>
    <col min="8969" max="8969" width="14.28515625" style="61" customWidth="1"/>
    <col min="8970" max="8970" width="10" style="61" customWidth="1"/>
    <col min="8971" max="8971" width="24.7109375" style="61" customWidth="1"/>
    <col min="8972" max="8972" width="17.7109375" style="61" customWidth="1"/>
    <col min="8973" max="8973" width="10.28515625" style="61" customWidth="1"/>
    <col min="8974" max="9216" width="11.42578125" style="61"/>
    <col min="9217" max="9217" width="25.5703125" style="61" customWidth="1"/>
    <col min="9218" max="9218" width="20.7109375" style="61" customWidth="1"/>
    <col min="9219" max="9219" width="28.28515625" style="61" customWidth="1"/>
    <col min="9220" max="9220" width="15" style="61" customWidth="1"/>
    <col min="9221" max="9222" width="19.140625" style="61" customWidth="1"/>
    <col min="9223" max="9223" width="11.7109375" style="61" customWidth="1"/>
    <col min="9224" max="9224" width="14.85546875" style="61" customWidth="1"/>
    <col min="9225" max="9225" width="14.28515625" style="61" customWidth="1"/>
    <col min="9226" max="9226" width="10" style="61" customWidth="1"/>
    <col min="9227" max="9227" width="24.7109375" style="61" customWidth="1"/>
    <col min="9228" max="9228" width="17.7109375" style="61" customWidth="1"/>
    <col min="9229" max="9229" width="10.28515625" style="61" customWidth="1"/>
    <col min="9230" max="9472" width="11.42578125" style="61"/>
    <col min="9473" max="9473" width="25.5703125" style="61" customWidth="1"/>
    <col min="9474" max="9474" width="20.7109375" style="61" customWidth="1"/>
    <col min="9475" max="9475" width="28.28515625" style="61" customWidth="1"/>
    <col min="9476" max="9476" width="15" style="61" customWidth="1"/>
    <col min="9477" max="9478" width="19.140625" style="61" customWidth="1"/>
    <col min="9479" max="9479" width="11.7109375" style="61" customWidth="1"/>
    <col min="9480" max="9480" width="14.85546875" style="61" customWidth="1"/>
    <col min="9481" max="9481" width="14.28515625" style="61" customWidth="1"/>
    <col min="9482" max="9482" width="10" style="61" customWidth="1"/>
    <col min="9483" max="9483" width="24.7109375" style="61" customWidth="1"/>
    <col min="9484" max="9484" width="17.7109375" style="61" customWidth="1"/>
    <col min="9485" max="9485" width="10.28515625" style="61" customWidth="1"/>
    <col min="9486" max="9728" width="11.42578125" style="61"/>
    <col min="9729" max="9729" width="25.5703125" style="61" customWidth="1"/>
    <col min="9730" max="9730" width="20.7109375" style="61" customWidth="1"/>
    <col min="9731" max="9731" width="28.28515625" style="61" customWidth="1"/>
    <col min="9732" max="9732" width="15" style="61" customWidth="1"/>
    <col min="9733" max="9734" width="19.140625" style="61" customWidth="1"/>
    <col min="9735" max="9735" width="11.7109375" style="61" customWidth="1"/>
    <col min="9736" max="9736" width="14.85546875" style="61" customWidth="1"/>
    <col min="9737" max="9737" width="14.28515625" style="61" customWidth="1"/>
    <col min="9738" max="9738" width="10" style="61" customWidth="1"/>
    <col min="9739" max="9739" width="24.7109375" style="61" customWidth="1"/>
    <col min="9740" max="9740" width="17.7109375" style="61" customWidth="1"/>
    <col min="9741" max="9741" width="10.28515625" style="61" customWidth="1"/>
    <col min="9742" max="9984" width="11.42578125" style="61"/>
    <col min="9985" max="9985" width="25.5703125" style="61" customWidth="1"/>
    <col min="9986" max="9986" width="20.7109375" style="61" customWidth="1"/>
    <col min="9987" max="9987" width="28.28515625" style="61" customWidth="1"/>
    <col min="9988" max="9988" width="15" style="61" customWidth="1"/>
    <col min="9989" max="9990" width="19.140625" style="61" customWidth="1"/>
    <col min="9991" max="9991" width="11.7109375" style="61" customWidth="1"/>
    <col min="9992" max="9992" width="14.85546875" style="61" customWidth="1"/>
    <col min="9993" max="9993" width="14.28515625" style="61" customWidth="1"/>
    <col min="9994" max="9994" width="10" style="61" customWidth="1"/>
    <col min="9995" max="9995" width="24.7109375" style="61" customWidth="1"/>
    <col min="9996" max="9996" width="17.7109375" style="61" customWidth="1"/>
    <col min="9997" max="9997" width="10.28515625" style="61" customWidth="1"/>
    <col min="9998" max="10240" width="11.42578125" style="61"/>
    <col min="10241" max="10241" width="25.5703125" style="61" customWidth="1"/>
    <col min="10242" max="10242" width="20.7109375" style="61" customWidth="1"/>
    <col min="10243" max="10243" width="28.28515625" style="61" customWidth="1"/>
    <col min="10244" max="10244" width="15" style="61" customWidth="1"/>
    <col min="10245" max="10246" width="19.140625" style="61" customWidth="1"/>
    <col min="10247" max="10247" width="11.7109375" style="61" customWidth="1"/>
    <col min="10248" max="10248" width="14.85546875" style="61" customWidth="1"/>
    <col min="10249" max="10249" width="14.28515625" style="61" customWidth="1"/>
    <col min="10250" max="10250" width="10" style="61" customWidth="1"/>
    <col min="10251" max="10251" width="24.7109375" style="61" customWidth="1"/>
    <col min="10252" max="10252" width="17.7109375" style="61" customWidth="1"/>
    <col min="10253" max="10253" width="10.28515625" style="61" customWidth="1"/>
    <col min="10254" max="10496" width="11.42578125" style="61"/>
    <col min="10497" max="10497" width="25.5703125" style="61" customWidth="1"/>
    <col min="10498" max="10498" width="20.7109375" style="61" customWidth="1"/>
    <col min="10499" max="10499" width="28.28515625" style="61" customWidth="1"/>
    <col min="10500" max="10500" width="15" style="61" customWidth="1"/>
    <col min="10501" max="10502" width="19.140625" style="61" customWidth="1"/>
    <col min="10503" max="10503" width="11.7109375" style="61" customWidth="1"/>
    <col min="10504" max="10504" width="14.85546875" style="61" customWidth="1"/>
    <col min="10505" max="10505" width="14.28515625" style="61" customWidth="1"/>
    <col min="10506" max="10506" width="10" style="61" customWidth="1"/>
    <col min="10507" max="10507" width="24.7109375" style="61" customWidth="1"/>
    <col min="10508" max="10508" width="17.7109375" style="61" customWidth="1"/>
    <col min="10509" max="10509" width="10.28515625" style="61" customWidth="1"/>
    <col min="10510" max="10752" width="11.42578125" style="61"/>
    <col min="10753" max="10753" width="25.5703125" style="61" customWidth="1"/>
    <col min="10754" max="10754" width="20.7109375" style="61" customWidth="1"/>
    <col min="10755" max="10755" width="28.28515625" style="61" customWidth="1"/>
    <col min="10756" max="10756" width="15" style="61" customWidth="1"/>
    <col min="10757" max="10758" width="19.140625" style="61" customWidth="1"/>
    <col min="10759" max="10759" width="11.7109375" style="61" customWidth="1"/>
    <col min="10760" max="10760" width="14.85546875" style="61" customWidth="1"/>
    <col min="10761" max="10761" width="14.28515625" style="61" customWidth="1"/>
    <col min="10762" max="10762" width="10" style="61" customWidth="1"/>
    <col min="10763" max="10763" width="24.7109375" style="61" customWidth="1"/>
    <col min="10764" max="10764" width="17.7109375" style="61" customWidth="1"/>
    <col min="10765" max="10765" width="10.28515625" style="61" customWidth="1"/>
    <col min="10766" max="11008" width="11.42578125" style="61"/>
    <col min="11009" max="11009" width="25.5703125" style="61" customWidth="1"/>
    <col min="11010" max="11010" width="20.7109375" style="61" customWidth="1"/>
    <col min="11011" max="11011" width="28.28515625" style="61" customWidth="1"/>
    <col min="11012" max="11012" width="15" style="61" customWidth="1"/>
    <col min="11013" max="11014" width="19.140625" style="61" customWidth="1"/>
    <col min="11015" max="11015" width="11.7109375" style="61" customWidth="1"/>
    <col min="11016" max="11016" width="14.85546875" style="61" customWidth="1"/>
    <col min="11017" max="11017" width="14.28515625" style="61" customWidth="1"/>
    <col min="11018" max="11018" width="10" style="61" customWidth="1"/>
    <col min="11019" max="11019" width="24.7109375" style="61" customWidth="1"/>
    <col min="11020" max="11020" width="17.7109375" style="61" customWidth="1"/>
    <col min="11021" max="11021" width="10.28515625" style="61" customWidth="1"/>
    <col min="11022" max="11264" width="11.42578125" style="61"/>
    <col min="11265" max="11265" width="25.5703125" style="61" customWidth="1"/>
    <col min="11266" max="11266" width="20.7109375" style="61" customWidth="1"/>
    <col min="11267" max="11267" width="28.28515625" style="61" customWidth="1"/>
    <col min="11268" max="11268" width="15" style="61" customWidth="1"/>
    <col min="11269" max="11270" width="19.140625" style="61" customWidth="1"/>
    <col min="11271" max="11271" width="11.7109375" style="61" customWidth="1"/>
    <col min="11272" max="11272" width="14.85546875" style="61" customWidth="1"/>
    <col min="11273" max="11273" width="14.28515625" style="61" customWidth="1"/>
    <col min="11274" max="11274" width="10" style="61" customWidth="1"/>
    <col min="11275" max="11275" width="24.7109375" style="61" customWidth="1"/>
    <col min="11276" max="11276" width="17.7109375" style="61" customWidth="1"/>
    <col min="11277" max="11277" width="10.28515625" style="61" customWidth="1"/>
    <col min="11278" max="11520" width="11.42578125" style="61"/>
    <col min="11521" max="11521" width="25.5703125" style="61" customWidth="1"/>
    <col min="11522" max="11522" width="20.7109375" style="61" customWidth="1"/>
    <col min="11523" max="11523" width="28.28515625" style="61" customWidth="1"/>
    <col min="11524" max="11524" width="15" style="61" customWidth="1"/>
    <col min="11525" max="11526" width="19.140625" style="61" customWidth="1"/>
    <col min="11527" max="11527" width="11.7109375" style="61" customWidth="1"/>
    <col min="11528" max="11528" width="14.85546875" style="61" customWidth="1"/>
    <col min="11529" max="11529" width="14.28515625" style="61" customWidth="1"/>
    <col min="11530" max="11530" width="10" style="61" customWidth="1"/>
    <col min="11531" max="11531" width="24.7109375" style="61" customWidth="1"/>
    <col min="11532" max="11532" width="17.7109375" style="61" customWidth="1"/>
    <col min="11533" max="11533" width="10.28515625" style="61" customWidth="1"/>
    <col min="11534" max="11776" width="11.42578125" style="61"/>
    <col min="11777" max="11777" width="25.5703125" style="61" customWidth="1"/>
    <col min="11778" max="11778" width="20.7109375" style="61" customWidth="1"/>
    <col min="11779" max="11779" width="28.28515625" style="61" customWidth="1"/>
    <col min="11780" max="11780" width="15" style="61" customWidth="1"/>
    <col min="11781" max="11782" width="19.140625" style="61" customWidth="1"/>
    <col min="11783" max="11783" width="11.7109375" style="61" customWidth="1"/>
    <col min="11784" max="11784" width="14.85546875" style="61" customWidth="1"/>
    <col min="11785" max="11785" width="14.28515625" style="61" customWidth="1"/>
    <col min="11786" max="11786" width="10" style="61" customWidth="1"/>
    <col min="11787" max="11787" width="24.7109375" style="61" customWidth="1"/>
    <col min="11788" max="11788" width="17.7109375" style="61" customWidth="1"/>
    <col min="11789" max="11789" width="10.28515625" style="61" customWidth="1"/>
    <col min="11790" max="12032" width="11.42578125" style="61"/>
    <col min="12033" max="12033" width="25.5703125" style="61" customWidth="1"/>
    <col min="12034" max="12034" width="20.7109375" style="61" customWidth="1"/>
    <col min="12035" max="12035" width="28.28515625" style="61" customWidth="1"/>
    <col min="12036" max="12036" width="15" style="61" customWidth="1"/>
    <col min="12037" max="12038" width="19.140625" style="61" customWidth="1"/>
    <col min="12039" max="12039" width="11.7109375" style="61" customWidth="1"/>
    <col min="12040" max="12040" width="14.85546875" style="61" customWidth="1"/>
    <col min="12041" max="12041" width="14.28515625" style="61" customWidth="1"/>
    <col min="12042" max="12042" width="10" style="61" customWidth="1"/>
    <col min="12043" max="12043" width="24.7109375" style="61" customWidth="1"/>
    <col min="12044" max="12044" width="17.7109375" style="61" customWidth="1"/>
    <col min="12045" max="12045" width="10.28515625" style="61" customWidth="1"/>
    <col min="12046" max="12288" width="11.42578125" style="61"/>
    <col min="12289" max="12289" width="25.5703125" style="61" customWidth="1"/>
    <col min="12290" max="12290" width="20.7109375" style="61" customWidth="1"/>
    <col min="12291" max="12291" width="28.28515625" style="61" customWidth="1"/>
    <col min="12292" max="12292" width="15" style="61" customWidth="1"/>
    <col min="12293" max="12294" width="19.140625" style="61" customWidth="1"/>
    <col min="12295" max="12295" width="11.7109375" style="61" customWidth="1"/>
    <col min="12296" max="12296" width="14.85546875" style="61" customWidth="1"/>
    <col min="12297" max="12297" width="14.28515625" style="61" customWidth="1"/>
    <col min="12298" max="12298" width="10" style="61" customWidth="1"/>
    <col min="12299" max="12299" width="24.7109375" style="61" customWidth="1"/>
    <col min="12300" max="12300" width="17.7109375" style="61" customWidth="1"/>
    <col min="12301" max="12301" width="10.28515625" style="61" customWidth="1"/>
    <col min="12302" max="12544" width="11.42578125" style="61"/>
    <col min="12545" max="12545" width="25.5703125" style="61" customWidth="1"/>
    <col min="12546" max="12546" width="20.7109375" style="61" customWidth="1"/>
    <col min="12547" max="12547" width="28.28515625" style="61" customWidth="1"/>
    <col min="12548" max="12548" width="15" style="61" customWidth="1"/>
    <col min="12549" max="12550" width="19.140625" style="61" customWidth="1"/>
    <col min="12551" max="12551" width="11.7109375" style="61" customWidth="1"/>
    <col min="12552" max="12552" width="14.85546875" style="61" customWidth="1"/>
    <col min="12553" max="12553" width="14.28515625" style="61" customWidth="1"/>
    <col min="12554" max="12554" width="10" style="61" customWidth="1"/>
    <col min="12555" max="12555" width="24.7109375" style="61" customWidth="1"/>
    <col min="12556" max="12556" width="17.7109375" style="61" customWidth="1"/>
    <col min="12557" max="12557" width="10.28515625" style="61" customWidth="1"/>
    <col min="12558" max="12800" width="11.42578125" style="61"/>
    <col min="12801" max="12801" width="25.5703125" style="61" customWidth="1"/>
    <col min="12802" max="12802" width="20.7109375" style="61" customWidth="1"/>
    <col min="12803" max="12803" width="28.28515625" style="61" customWidth="1"/>
    <col min="12804" max="12804" width="15" style="61" customWidth="1"/>
    <col min="12805" max="12806" width="19.140625" style="61" customWidth="1"/>
    <col min="12807" max="12807" width="11.7109375" style="61" customWidth="1"/>
    <col min="12808" max="12808" width="14.85546875" style="61" customWidth="1"/>
    <col min="12809" max="12809" width="14.28515625" style="61" customWidth="1"/>
    <col min="12810" max="12810" width="10" style="61" customWidth="1"/>
    <col min="12811" max="12811" width="24.7109375" style="61" customWidth="1"/>
    <col min="12812" max="12812" width="17.7109375" style="61" customWidth="1"/>
    <col min="12813" max="12813" width="10.28515625" style="61" customWidth="1"/>
    <col min="12814" max="13056" width="11.42578125" style="61"/>
    <col min="13057" max="13057" width="25.5703125" style="61" customWidth="1"/>
    <col min="13058" max="13058" width="20.7109375" style="61" customWidth="1"/>
    <col min="13059" max="13059" width="28.28515625" style="61" customWidth="1"/>
    <col min="13060" max="13060" width="15" style="61" customWidth="1"/>
    <col min="13061" max="13062" width="19.140625" style="61" customWidth="1"/>
    <col min="13063" max="13063" width="11.7109375" style="61" customWidth="1"/>
    <col min="13064" max="13064" width="14.85546875" style="61" customWidth="1"/>
    <col min="13065" max="13065" width="14.28515625" style="61" customWidth="1"/>
    <col min="13066" max="13066" width="10" style="61" customWidth="1"/>
    <col min="13067" max="13067" width="24.7109375" style="61" customWidth="1"/>
    <col min="13068" max="13068" width="17.7109375" style="61" customWidth="1"/>
    <col min="13069" max="13069" width="10.28515625" style="61" customWidth="1"/>
    <col min="13070" max="13312" width="11.42578125" style="61"/>
    <col min="13313" max="13313" width="25.5703125" style="61" customWidth="1"/>
    <col min="13314" max="13314" width="20.7109375" style="61" customWidth="1"/>
    <col min="13315" max="13315" width="28.28515625" style="61" customWidth="1"/>
    <col min="13316" max="13316" width="15" style="61" customWidth="1"/>
    <col min="13317" max="13318" width="19.140625" style="61" customWidth="1"/>
    <col min="13319" max="13319" width="11.7109375" style="61" customWidth="1"/>
    <col min="13320" max="13320" width="14.85546875" style="61" customWidth="1"/>
    <col min="13321" max="13321" width="14.28515625" style="61" customWidth="1"/>
    <col min="13322" max="13322" width="10" style="61" customWidth="1"/>
    <col min="13323" max="13323" width="24.7109375" style="61" customWidth="1"/>
    <col min="13324" max="13324" width="17.7109375" style="61" customWidth="1"/>
    <col min="13325" max="13325" width="10.28515625" style="61" customWidth="1"/>
    <col min="13326" max="13568" width="11.42578125" style="61"/>
    <col min="13569" max="13569" width="25.5703125" style="61" customWidth="1"/>
    <col min="13570" max="13570" width="20.7109375" style="61" customWidth="1"/>
    <col min="13571" max="13571" width="28.28515625" style="61" customWidth="1"/>
    <col min="13572" max="13572" width="15" style="61" customWidth="1"/>
    <col min="13573" max="13574" width="19.140625" style="61" customWidth="1"/>
    <col min="13575" max="13575" width="11.7109375" style="61" customWidth="1"/>
    <col min="13576" max="13576" width="14.85546875" style="61" customWidth="1"/>
    <col min="13577" max="13577" width="14.28515625" style="61" customWidth="1"/>
    <col min="13578" max="13578" width="10" style="61" customWidth="1"/>
    <col min="13579" max="13579" width="24.7109375" style="61" customWidth="1"/>
    <col min="13580" max="13580" width="17.7109375" style="61" customWidth="1"/>
    <col min="13581" max="13581" width="10.28515625" style="61" customWidth="1"/>
    <col min="13582" max="13824" width="11.42578125" style="61"/>
    <col min="13825" max="13825" width="25.5703125" style="61" customWidth="1"/>
    <col min="13826" max="13826" width="20.7109375" style="61" customWidth="1"/>
    <col min="13827" max="13827" width="28.28515625" style="61" customWidth="1"/>
    <col min="13828" max="13828" width="15" style="61" customWidth="1"/>
    <col min="13829" max="13830" width="19.140625" style="61" customWidth="1"/>
    <col min="13831" max="13831" width="11.7109375" style="61" customWidth="1"/>
    <col min="13832" max="13832" width="14.85546875" style="61" customWidth="1"/>
    <col min="13833" max="13833" width="14.28515625" style="61" customWidth="1"/>
    <col min="13834" max="13834" width="10" style="61" customWidth="1"/>
    <col min="13835" max="13835" width="24.7109375" style="61" customWidth="1"/>
    <col min="13836" max="13836" width="17.7109375" style="61" customWidth="1"/>
    <col min="13837" max="13837" width="10.28515625" style="61" customWidth="1"/>
    <col min="13838" max="14080" width="11.42578125" style="61"/>
    <col min="14081" max="14081" width="25.5703125" style="61" customWidth="1"/>
    <col min="14082" max="14082" width="20.7109375" style="61" customWidth="1"/>
    <col min="14083" max="14083" width="28.28515625" style="61" customWidth="1"/>
    <col min="14084" max="14084" width="15" style="61" customWidth="1"/>
    <col min="14085" max="14086" width="19.140625" style="61" customWidth="1"/>
    <col min="14087" max="14087" width="11.7109375" style="61" customWidth="1"/>
    <col min="14088" max="14088" width="14.85546875" style="61" customWidth="1"/>
    <col min="14089" max="14089" width="14.28515625" style="61" customWidth="1"/>
    <col min="14090" max="14090" width="10" style="61" customWidth="1"/>
    <col min="14091" max="14091" width="24.7109375" style="61" customWidth="1"/>
    <col min="14092" max="14092" width="17.7109375" style="61" customWidth="1"/>
    <col min="14093" max="14093" width="10.28515625" style="61" customWidth="1"/>
    <col min="14094" max="14336" width="11.42578125" style="61"/>
    <col min="14337" max="14337" width="25.5703125" style="61" customWidth="1"/>
    <col min="14338" max="14338" width="20.7109375" style="61" customWidth="1"/>
    <col min="14339" max="14339" width="28.28515625" style="61" customWidth="1"/>
    <col min="14340" max="14340" width="15" style="61" customWidth="1"/>
    <col min="14341" max="14342" width="19.140625" style="61" customWidth="1"/>
    <col min="14343" max="14343" width="11.7109375" style="61" customWidth="1"/>
    <col min="14344" max="14344" width="14.85546875" style="61" customWidth="1"/>
    <col min="14345" max="14345" width="14.28515625" style="61" customWidth="1"/>
    <col min="14346" max="14346" width="10" style="61" customWidth="1"/>
    <col min="14347" max="14347" width="24.7109375" style="61" customWidth="1"/>
    <col min="14348" max="14348" width="17.7109375" style="61" customWidth="1"/>
    <col min="14349" max="14349" width="10.28515625" style="61" customWidth="1"/>
    <col min="14350" max="14592" width="11.42578125" style="61"/>
    <col min="14593" max="14593" width="25.5703125" style="61" customWidth="1"/>
    <col min="14594" max="14594" width="20.7109375" style="61" customWidth="1"/>
    <col min="14595" max="14595" width="28.28515625" style="61" customWidth="1"/>
    <col min="14596" max="14596" width="15" style="61" customWidth="1"/>
    <col min="14597" max="14598" width="19.140625" style="61" customWidth="1"/>
    <col min="14599" max="14599" width="11.7109375" style="61" customWidth="1"/>
    <col min="14600" max="14600" width="14.85546875" style="61" customWidth="1"/>
    <col min="14601" max="14601" width="14.28515625" style="61" customWidth="1"/>
    <col min="14602" max="14602" width="10" style="61" customWidth="1"/>
    <col min="14603" max="14603" width="24.7109375" style="61" customWidth="1"/>
    <col min="14604" max="14604" width="17.7109375" style="61" customWidth="1"/>
    <col min="14605" max="14605" width="10.28515625" style="61" customWidth="1"/>
    <col min="14606" max="14848" width="11.42578125" style="61"/>
    <col min="14849" max="14849" width="25.5703125" style="61" customWidth="1"/>
    <col min="14850" max="14850" width="20.7109375" style="61" customWidth="1"/>
    <col min="14851" max="14851" width="28.28515625" style="61" customWidth="1"/>
    <col min="14852" max="14852" width="15" style="61" customWidth="1"/>
    <col min="14853" max="14854" width="19.140625" style="61" customWidth="1"/>
    <col min="14855" max="14855" width="11.7109375" style="61" customWidth="1"/>
    <col min="14856" max="14856" width="14.85546875" style="61" customWidth="1"/>
    <col min="14857" max="14857" width="14.28515625" style="61" customWidth="1"/>
    <col min="14858" max="14858" width="10" style="61" customWidth="1"/>
    <col min="14859" max="14859" width="24.7109375" style="61" customWidth="1"/>
    <col min="14860" max="14860" width="17.7109375" style="61" customWidth="1"/>
    <col min="14861" max="14861" width="10.28515625" style="61" customWidth="1"/>
    <col min="14862" max="15104" width="11.42578125" style="61"/>
    <col min="15105" max="15105" width="25.5703125" style="61" customWidth="1"/>
    <col min="15106" max="15106" width="20.7109375" style="61" customWidth="1"/>
    <col min="15107" max="15107" width="28.28515625" style="61" customWidth="1"/>
    <col min="15108" max="15108" width="15" style="61" customWidth="1"/>
    <col min="15109" max="15110" width="19.140625" style="61" customWidth="1"/>
    <col min="15111" max="15111" width="11.7109375" style="61" customWidth="1"/>
    <col min="15112" max="15112" width="14.85546875" style="61" customWidth="1"/>
    <col min="15113" max="15113" width="14.28515625" style="61" customWidth="1"/>
    <col min="15114" max="15114" width="10" style="61" customWidth="1"/>
    <col min="15115" max="15115" width="24.7109375" style="61" customWidth="1"/>
    <col min="15116" max="15116" width="17.7109375" style="61" customWidth="1"/>
    <col min="15117" max="15117" width="10.28515625" style="61" customWidth="1"/>
    <col min="15118" max="15360" width="11.42578125" style="61"/>
    <col min="15361" max="15361" width="25.5703125" style="61" customWidth="1"/>
    <col min="15362" max="15362" width="20.7109375" style="61" customWidth="1"/>
    <col min="15363" max="15363" width="28.28515625" style="61" customWidth="1"/>
    <col min="15364" max="15364" width="15" style="61" customWidth="1"/>
    <col min="15365" max="15366" width="19.140625" style="61" customWidth="1"/>
    <col min="15367" max="15367" width="11.7109375" style="61" customWidth="1"/>
    <col min="15368" max="15368" width="14.85546875" style="61" customWidth="1"/>
    <col min="15369" max="15369" width="14.28515625" style="61" customWidth="1"/>
    <col min="15370" max="15370" width="10" style="61" customWidth="1"/>
    <col min="15371" max="15371" width="24.7109375" style="61" customWidth="1"/>
    <col min="15372" max="15372" width="17.7109375" style="61" customWidth="1"/>
    <col min="15373" max="15373" width="10.28515625" style="61" customWidth="1"/>
    <col min="15374" max="15616" width="11.42578125" style="61"/>
    <col min="15617" max="15617" width="25.5703125" style="61" customWidth="1"/>
    <col min="15618" max="15618" width="20.7109375" style="61" customWidth="1"/>
    <col min="15619" max="15619" width="28.28515625" style="61" customWidth="1"/>
    <col min="15620" max="15620" width="15" style="61" customWidth="1"/>
    <col min="15621" max="15622" width="19.140625" style="61" customWidth="1"/>
    <col min="15623" max="15623" width="11.7109375" style="61" customWidth="1"/>
    <col min="15624" max="15624" width="14.85546875" style="61" customWidth="1"/>
    <col min="15625" max="15625" width="14.28515625" style="61" customWidth="1"/>
    <col min="15626" max="15626" width="10" style="61" customWidth="1"/>
    <col min="15627" max="15627" width="24.7109375" style="61" customWidth="1"/>
    <col min="15628" max="15628" width="17.7109375" style="61" customWidth="1"/>
    <col min="15629" max="15629" width="10.28515625" style="61" customWidth="1"/>
    <col min="15630" max="15872" width="11.42578125" style="61"/>
    <col min="15873" max="15873" width="25.5703125" style="61" customWidth="1"/>
    <col min="15874" max="15874" width="20.7109375" style="61" customWidth="1"/>
    <col min="15875" max="15875" width="28.28515625" style="61" customWidth="1"/>
    <col min="15876" max="15876" width="15" style="61" customWidth="1"/>
    <col min="15877" max="15878" width="19.140625" style="61" customWidth="1"/>
    <col min="15879" max="15879" width="11.7109375" style="61" customWidth="1"/>
    <col min="15880" max="15880" width="14.85546875" style="61" customWidth="1"/>
    <col min="15881" max="15881" width="14.28515625" style="61" customWidth="1"/>
    <col min="15882" max="15882" width="10" style="61" customWidth="1"/>
    <col min="15883" max="15883" width="24.7109375" style="61" customWidth="1"/>
    <col min="15884" max="15884" width="17.7109375" style="61" customWidth="1"/>
    <col min="15885" max="15885" width="10.28515625" style="61" customWidth="1"/>
    <col min="15886" max="16128" width="11.42578125" style="61"/>
    <col min="16129" max="16129" width="25.5703125" style="61" customWidth="1"/>
    <col min="16130" max="16130" width="20.7109375" style="61" customWidth="1"/>
    <col min="16131" max="16131" width="28.28515625" style="61" customWidth="1"/>
    <col min="16132" max="16132" width="15" style="61" customWidth="1"/>
    <col min="16133" max="16134" width="19.140625" style="61" customWidth="1"/>
    <col min="16135" max="16135" width="11.7109375" style="61" customWidth="1"/>
    <col min="16136" max="16136" width="14.85546875" style="61" customWidth="1"/>
    <col min="16137" max="16137" width="14.28515625" style="61" customWidth="1"/>
    <col min="16138" max="16138" width="10" style="61" customWidth="1"/>
    <col min="16139" max="16139" width="24.7109375" style="61" customWidth="1"/>
    <col min="16140" max="16140" width="17.7109375" style="61" customWidth="1"/>
    <col min="16141" max="16141" width="10.28515625" style="61" customWidth="1"/>
    <col min="16142" max="16384" width="11.42578125" style="61"/>
  </cols>
  <sheetData>
    <row r="1" spans="1:13" ht="42" customHeight="1" x14ac:dyDescent="0.2">
      <c r="A1" s="709"/>
      <c r="B1" s="710"/>
      <c r="C1" s="710"/>
      <c r="D1" s="710"/>
      <c r="E1" s="710"/>
      <c r="F1" s="710"/>
      <c r="G1" s="710"/>
      <c r="H1" s="710"/>
      <c r="I1" s="710"/>
      <c r="J1" s="710"/>
      <c r="K1" s="710"/>
      <c r="L1" s="710"/>
      <c r="M1" s="711"/>
    </row>
    <row r="2" spans="1:13" x14ac:dyDescent="0.2">
      <c r="A2" s="712"/>
      <c r="B2" s="713"/>
      <c r="C2" s="713"/>
      <c r="D2" s="713"/>
      <c r="E2" s="713"/>
      <c r="F2" s="713"/>
      <c r="G2" s="713"/>
      <c r="H2" s="713"/>
      <c r="I2" s="713"/>
      <c r="J2" s="713"/>
      <c r="K2" s="713"/>
      <c r="L2" s="713"/>
      <c r="M2" s="714"/>
    </row>
    <row r="3" spans="1:13" ht="13.5" thickBot="1" x14ac:dyDescent="0.25">
      <c r="A3" s="715"/>
      <c r="B3" s="716"/>
      <c r="C3" s="716"/>
      <c r="D3" s="716"/>
      <c r="E3" s="716"/>
      <c r="F3" s="716"/>
      <c r="G3" s="716"/>
      <c r="H3" s="716"/>
      <c r="I3" s="716"/>
      <c r="J3" s="716"/>
      <c r="K3" s="716"/>
      <c r="L3" s="716"/>
      <c r="M3" s="717"/>
    </row>
    <row r="4" spans="1:13" ht="12.75" customHeight="1" x14ac:dyDescent="0.2">
      <c r="A4" s="784" t="s">
        <v>0</v>
      </c>
      <c r="B4" s="784"/>
      <c r="C4" s="784"/>
      <c r="D4" s="784"/>
      <c r="E4" s="784"/>
      <c r="F4" s="784"/>
      <c r="G4" s="784"/>
      <c r="H4" s="784"/>
      <c r="I4" s="784"/>
      <c r="J4" s="784"/>
      <c r="K4" s="784"/>
      <c r="L4" s="784"/>
      <c r="M4" s="784"/>
    </row>
    <row r="5" spans="1:13" ht="4.5" customHeight="1" x14ac:dyDescent="0.2">
      <c r="A5" s="737"/>
      <c r="B5" s="737"/>
      <c r="C5" s="737"/>
      <c r="D5" s="737"/>
      <c r="E5" s="737"/>
      <c r="F5" s="737"/>
      <c r="G5" s="737"/>
      <c r="H5" s="737"/>
      <c r="I5" s="737"/>
      <c r="J5" s="737"/>
      <c r="K5" s="737"/>
      <c r="L5" s="737"/>
      <c r="M5" s="737"/>
    </row>
    <row r="6" spans="1:13" ht="2.25" customHeight="1" thickBot="1" x14ac:dyDescent="0.25">
      <c r="A6" s="785"/>
      <c r="B6" s="785"/>
      <c r="C6" s="785"/>
      <c r="D6" s="785"/>
      <c r="E6" s="785"/>
      <c r="F6" s="785"/>
      <c r="G6" s="785"/>
      <c r="H6" s="785"/>
      <c r="I6" s="785"/>
      <c r="J6" s="785"/>
      <c r="K6" s="785"/>
      <c r="L6" s="785"/>
      <c r="M6" s="785"/>
    </row>
    <row r="7" spans="1:13" ht="25.5" customHeight="1" x14ac:dyDescent="0.2">
      <c r="A7" s="718" t="s">
        <v>1</v>
      </c>
      <c r="B7" s="720" t="s">
        <v>2</v>
      </c>
      <c r="C7" s="720" t="s">
        <v>3</v>
      </c>
      <c r="D7" s="720" t="s">
        <v>4</v>
      </c>
      <c r="E7" s="722" t="s">
        <v>5</v>
      </c>
      <c r="F7" s="722" t="s">
        <v>6</v>
      </c>
      <c r="G7" s="724" t="s">
        <v>7</v>
      </c>
      <c r="H7" s="725"/>
      <c r="I7" s="722" t="s">
        <v>8</v>
      </c>
      <c r="J7" s="722" t="s">
        <v>9</v>
      </c>
      <c r="K7" s="726" t="s">
        <v>10</v>
      </c>
      <c r="L7" s="696" t="s">
        <v>11</v>
      </c>
      <c r="M7" s="697"/>
    </row>
    <row r="8" spans="1:13" ht="39" thickBot="1" x14ac:dyDescent="0.25">
      <c r="A8" s="719"/>
      <c r="B8" s="721"/>
      <c r="C8" s="721"/>
      <c r="D8" s="721"/>
      <c r="E8" s="723"/>
      <c r="F8" s="723"/>
      <c r="G8" s="370" t="s">
        <v>12</v>
      </c>
      <c r="H8" s="370" t="s">
        <v>13</v>
      </c>
      <c r="I8" s="723"/>
      <c r="J8" s="723"/>
      <c r="K8" s="727"/>
      <c r="L8" s="698"/>
      <c r="M8" s="699"/>
    </row>
    <row r="9" spans="1:13" ht="222.75" customHeight="1" x14ac:dyDescent="0.2">
      <c r="A9" s="399" t="s">
        <v>598</v>
      </c>
      <c r="B9" s="102" t="s">
        <v>599</v>
      </c>
      <c r="C9" s="404" t="s">
        <v>600</v>
      </c>
      <c r="D9" s="399" t="s">
        <v>601</v>
      </c>
      <c r="E9" s="399" t="s">
        <v>602</v>
      </c>
      <c r="F9" s="399" t="s">
        <v>603</v>
      </c>
      <c r="G9" s="257">
        <v>42796</v>
      </c>
      <c r="H9" s="374">
        <v>42886</v>
      </c>
      <c r="I9" s="374">
        <v>42891</v>
      </c>
      <c r="J9" s="66">
        <v>1</v>
      </c>
      <c r="K9" s="399" t="s">
        <v>604</v>
      </c>
      <c r="L9" s="782" t="s">
        <v>605</v>
      </c>
      <c r="M9" s="783"/>
    </row>
    <row r="10" spans="1:13" s="68" customFormat="1" ht="169.5" customHeight="1" x14ac:dyDescent="0.2">
      <c r="A10" s="397" t="s">
        <v>211</v>
      </c>
      <c r="B10" s="397" t="s">
        <v>606</v>
      </c>
      <c r="C10" s="398" t="s">
        <v>607</v>
      </c>
      <c r="D10" s="397" t="s">
        <v>608</v>
      </c>
      <c r="E10" s="397" t="s">
        <v>609</v>
      </c>
      <c r="F10" s="373" t="s">
        <v>610</v>
      </c>
      <c r="G10" s="103">
        <v>42794</v>
      </c>
      <c r="H10" s="103">
        <v>43100</v>
      </c>
      <c r="I10" s="258">
        <v>42825</v>
      </c>
      <c r="J10" s="95">
        <v>0.8</v>
      </c>
      <c r="K10" s="399" t="s">
        <v>611</v>
      </c>
      <c r="L10" s="778" t="s">
        <v>612</v>
      </c>
      <c r="M10" s="779"/>
    </row>
    <row r="11" spans="1:13" s="68" customFormat="1" ht="149.25" customHeight="1" x14ac:dyDescent="0.2">
      <c r="A11" s="397" t="s">
        <v>417</v>
      </c>
      <c r="B11" s="397" t="s">
        <v>613</v>
      </c>
      <c r="C11" s="398" t="s">
        <v>614</v>
      </c>
      <c r="D11" s="397" t="s">
        <v>615</v>
      </c>
      <c r="E11" s="397" t="s">
        <v>616</v>
      </c>
      <c r="F11" s="397" t="s">
        <v>617</v>
      </c>
      <c r="G11" s="259">
        <v>42786</v>
      </c>
      <c r="H11" s="260" t="s">
        <v>618</v>
      </c>
      <c r="I11" s="374">
        <v>42796</v>
      </c>
      <c r="J11" s="402">
        <v>1</v>
      </c>
      <c r="K11" s="397" t="s">
        <v>619</v>
      </c>
      <c r="L11" s="1000" t="s">
        <v>1097</v>
      </c>
      <c r="M11" s="1001"/>
    </row>
    <row r="12" spans="1:13" s="68" customFormat="1" ht="17.25" customHeight="1" x14ac:dyDescent="0.2">
      <c r="A12" s="261"/>
      <c r="B12" s="261"/>
      <c r="C12" s="262"/>
      <c r="D12" s="261"/>
      <c r="E12" s="261"/>
      <c r="F12" s="261"/>
      <c r="G12" s="263"/>
      <c r="H12" s="264"/>
      <c r="I12" s="263"/>
      <c r="J12" s="265">
        <f>SUM(J9:J11)/3</f>
        <v>0.93333333333333324</v>
      </c>
      <c r="K12" s="261"/>
      <c r="L12" s="401"/>
      <c r="M12" s="401"/>
    </row>
    <row r="13" spans="1:13" ht="22.5" customHeight="1" x14ac:dyDescent="0.2">
      <c r="A13" s="84" t="s">
        <v>51</v>
      </c>
      <c r="B13" s="702" t="s">
        <v>950</v>
      </c>
      <c r="C13" s="702"/>
      <c r="D13" s="702"/>
      <c r="E13" s="393"/>
      <c r="F13" s="393"/>
      <c r="G13" s="393"/>
      <c r="H13" s="84"/>
      <c r="I13" s="84"/>
      <c r="J13" s="113"/>
      <c r="K13" s="113"/>
      <c r="L13" s="113"/>
      <c r="M13" s="400"/>
    </row>
    <row r="14" spans="1:13" ht="10.5" customHeight="1" x14ac:dyDescent="0.2">
      <c r="A14" s="393"/>
      <c r="B14" s="393"/>
      <c r="C14" s="393"/>
      <c r="D14" s="393"/>
      <c r="E14" s="393"/>
      <c r="F14" s="393"/>
      <c r="G14" s="393"/>
      <c r="H14" s="393"/>
      <c r="I14" s="393"/>
      <c r="J14" s="394"/>
      <c r="K14" s="394"/>
      <c r="L14" s="394"/>
      <c r="M14" s="394"/>
    </row>
    <row r="15" spans="1:13" ht="18" customHeight="1" thickBot="1" x14ac:dyDescent="0.25">
      <c r="A15" s="84" t="s">
        <v>52</v>
      </c>
      <c r="B15" s="403" t="s">
        <v>620</v>
      </c>
      <c r="C15" s="395"/>
      <c r="D15" s="393"/>
      <c r="E15" s="393"/>
      <c r="F15" s="393"/>
      <c r="G15" s="393"/>
      <c r="H15" s="84" t="s">
        <v>53</v>
      </c>
      <c r="I15" s="393"/>
      <c r="J15" s="777" t="s">
        <v>957</v>
      </c>
      <c r="K15" s="777"/>
      <c r="L15" s="436"/>
      <c r="M15" s="436"/>
    </row>
    <row r="16" spans="1:13" ht="7.5" customHeight="1" thickTop="1" x14ac:dyDescent="0.2">
      <c r="A16" s="393"/>
      <c r="B16" s="393"/>
      <c r="C16" s="393"/>
      <c r="D16" s="393"/>
      <c r="E16" s="393"/>
      <c r="F16" s="393"/>
      <c r="G16" s="393"/>
      <c r="H16" s="396"/>
      <c r="I16" s="393"/>
      <c r="J16" s="393"/>
      <c r="K16" s="393"/>
      <c r="L16" s="393"/>
      <c r="M16" s="393"/>
    </row>
    <row r="17" spans="1:13" ht="15.75" customHeight="1" x14ac:dyDescent="0.2">
      <c r="A17" s="393"/>
      <c r="B17" s="393"/>
      <c r="C17" s="393"/>
      <c r="D17" s="393"/>
      <c r="E17" s="393"/>
      <c r="F17" s="393"/>
      <c r="G17" s="393"/>
      <c r="H17" s="393"/>
      <c r="I17" s="393"/>
      <c r="J17" s="393"/>
      <c r="K17" s="393"/>
      <c r="L17" s="780" t="s">
        <v>54</v>
      </c>
      <c r="M17" s="781"/>
    </row>
    <row r="18" spans="1:13" x14ac:dyDescent="0.2">
      <c r="A18" s="85"/>
      <c r="B18" s="85"/>
      <c r="C18" s="85"/>
      <c r="D18" s="85"/>
      <c r="E18" s="85"/>
      <c r="F18" s="85"/>
      <c r="G18" s="85"/>
      <c r="H18" s="85"/>
      <c r="I18" s="85"/>
      <c r="J18" s="85"/>
      <c r="K18" s="85"/>
      <c r="L18" s="85"/>
      <c r="M18" s="85"/>
    </row>
    <row r="19" spans="1:13" x14ac:dyDescent="0.2">
      <c r="A19" s="85"/>
      <c r="B19" s="85"/>
      <c r="C19" s="85"/>
      <c r="D19" s="85"/>
      <c r="E19" s="85"/>
      <c r="F19" s="85"/>
      <c r="G19" s="85"/>
      <c r="H19" s="85"/>
      <c r="I19" s="85"/>
      <c r="J19" s="85"/>
      <c r="K19" s="85"/>
      <c r="L19" s="85"/>
      <c r="M19" s="85"/>
    </row>
    <row r="20" spans="1:13" x14ac:dyDescent="0.2">
      <c r="A20" s="85"/>
      <c r="B20" s="85"/>
      <c r="C20" s="85"/>
      <c r="D20" s="85"/>
      <c r="E20" s="85"/>
      <c r="F20" s="85"/>
      <c r="G20" s="85"/>
      <c r="H20" s="85"/>
      <c r="I20" s="85"/>
      <c r="J20" s="85"/>
      <c r="K20" s="85"/>
      <c r="L20" s="85"/>
      <c r="M20" s="85"/>
    </row>
    <row r="21" spans="1:13" x14ac:dyDescent="0.2">
      <c r="A21" s="93"/>
      <c r="B21" s="93"/>
      <c r="C21" s="93"/>
      <c r="D21" s="93"/>
      <c r="E21" s="93"/>
      <c r="F21" s="93"/>
      <c r="G21" s="93"/>
      <c r="H21" s="93"/>
      <c r="I21" s="93"/>
      <c r="J21" s="93"/>
      <c r="K21" s="93"/>
      <c r="L21" s="93"/>
      <c r="M21" s="93"/>
    </row>
    <row r="22" spans="1:13" x14ac:dyDescent="0.2">
      <c r="A22" s="85"/>
      <c r="B22" s="85"/>
      <c r="C22" s="85"/>
      <c r="D22" s="85"/>
      <c r="E22" s="85"/>
      <c r="F22" s="85"/>
      <c r="G22" s="85"/>
      <c r="H22" s="85"/>
      <c r="I22" s="85"/>
      <c r="J22" s="85"/>
      <c r="K22" s="85"/>
      <c r="L22" s="85"/>
      <c r="M22" s="85"/>
    </row>
  </sheetData>
  <mergeCells count="19">
    <mergeCell ref="B13:D13"/>
    <mergeCell ref="A1:M3"/>
    <mergeCell ref="A7:A8"/>
    <mergeCell ref="B7:B8"/>
    <mergeCell ref="C7:C8"/>
    <mergeCell ref="D7:D8"/>
    <mergeCell ref="E7:E8"/>
    <mergeCell ref="F7:F8"/>
    <mergeCell ref="A4:M6"/>
    <mergeCell ref="J15:K15"/>
    <mergeCell ref="L10:M10"/>
    <mergeCell ref="L11:M11"/>
    <mergeCell ref="L17:M17"/>
    <mergeCell ref="G7:H7"/>
    <mergeCell ref="I7:I8"/>
    <mergeCell ref="J7:J8"/>
    <mergeCell ref="K7:K8"/>
    <mergeCell ref="L7:M8"/>
    <mergeCell ref="L9:M9"/>
  </mergeCells>
  <printOptions horizontalCentered="1"/>
  <pageMargins left="0.59055118110236227" right="0.59055118110236227" top="0.74803149606299213" bottom="0.74803149606299213" header="0.31496062992125984" footer="0.31496062992125984"/>
  <pageSetup paperSize="122"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18</vt:i4>
      </vt:variant>
    </vt:vector>
  </HeadingPairs>
  <TitlesOfParts>
    <vt:vector size="39" baseType="lpstr">
      <vt:lpstr>Of MUJER</vt:lpstr>
      <vt:lpstr>Transito</vt:lpstr>
      <vt:lpstr>Planeacion</vt:lpstr>
      <vt:lpstr>Obras</vt:lpstr>
      <vt:lpstr>Sria General</vt:lpstr>
      <vt:lpstr>Protocolo</vt:lpstr>
      <vt:lpstr>Desarrollo economico</vt:lpstr>
      <vt:lpstr>Salud</vt:lpstr>
      <vt:lpstr>seguridad y convivencia ciud</vt:lpstr>
      <vt:lpstr>Hacienda</vt:lpstr>
      <vt:lpstr>Gobierno</vt:lpstr>
      <vt:lpstr>Gestion social</vt:lpstr>
      <vt:lpstr>Gestion Humana</vt:lpstr>
      <vt:lpstr>GESTION RIESGO</vt:lpstr>
      <vt:lpstr>EDUCACION</vt:lpstr>
      <vt:lpstr>OCID</vt:lpstr>
      <vt:lpstr>CULTURA PAT Y TUR</vt:lpstr>
      <vt:lpstr>SCUEP</vt:lpstr>
      <vt:lpstr>juridica</vt:lpstr>
      <vt:lpstr>comunicaciones</vt:lpstr>
      <vt:lpstr>Sria Deportes</vt:lpstr>
      <vt:lpstr>'Gestion Humana'!Área_de_impresión</vt:lpstr>
      <vt:lpstr>Hacienda!Área_de_impresión</vt:lpstr>
      <vt:lpstr>Planeacion!Área_de_impresión</vt:lpstr>
      <vt:lpstr>'CULTURA PAT Y TUR'!Títulos_a_imprimir</vt:lpstr>
      <vt:lpstr>'Desarrollo economico'!Títulos_a_imprimir</vt:lpstr>
      <vt:lpstr>EDUCACION!Títulos_a_imprimir</vt:lpstr>
      <vt:lpstr>'Gestion Humana'!Títulos_a_imprimir</vt:lpstr>
      <vt:lpstr>'GESTION RIESGO'!Títulos_a_imprimir</vt:lpstr>
      <vt:lpstr>'Gestion social'!Títulos_a_imprimir</vt:lpstr>
      <vt:lpstr>Gobierno!Títulos_a_imprimir</vt:lpstr>
      <vt:lpstr>Hacienda!Títulos_a_imprimir</vt:lpstr>
      <vt:lpstr>juridica!Títulos_a_imprimir</vt:lpstr>
      <vt:lpstr>Obras!Títulos_a_imprimir</vt:lpstr>
      <vt:lpstr>Planeacion!Títulos_a_imprimir</vt:lpstr>
      <vt:lpstr>Salud!Títulos_a_imprimir</vt:lpstr>
      <vt:lpstr>SCUEP!Títulos_a_imprimir</vt:lpstr>
      <vt:lpstr>'Sria Deportes'!Títulos_a_imprimir</vt:lpstr>
      <vt:lpstr>'Sria General'!Títulos_a_imprimir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VARGAS</dc:creator>
  <cp:lastModifiedBy>Elsy Rada</cp:lastModifiedBy>
  <cp:lastPrinted>2018-02-22T17:11:25Z</cp:lastPrinted>
  <dcterms:created xsi:type="dcterms:W3CDTF">2018-02-19T14:49:23Z</dcterms:created>
  <dcterms:modified xsi:type="dcterms:W3CDTF">2018-05-02T20:03:37Z</dcterms:modified>
</cp:coreProperties>
</file>