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threadedComments/threadedComment2.xml" ContentType="application/vnd.ms-excel.threaded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threadedComments/threadedComment3.xml" ContentType="application/vnd.ms-excel.threaded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threadedComments/threadedComment4.xml" ContentType="application/vnd.ms-excel.threaded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drawings/drawing28.xml" ContentType="application/vnd.openxmlformats-officedocument.drawing+xml"/>
  <Override PartName="/xl/comments26.xml" ContentType="application/vnd.openxmlformats-officedocument.spreadsheetml.comments+xml"/>
  <Override PartName="/xl/drawings/drawing29.xml" ContentType="application/vnd.openxmlformats-officedocument.drawing+xml"/>
  <Override PartName="/xl/comments27.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https://d.docs.live.net/6980d07d31f6234e/Escritorio/OFICINA KARY/PAGINA WEB/"/>
    </mc:Choice>
  </mc:AlternateContent>
  <xr:revisionPtr revIDLastSave="0" documentId="8_{4A937DD8-8791-40C5-AB9D-EACAA3894A14}" xr6:coauthVersionLast="43" xr6:coauthVersionMax="43" xr10:uidLastSave="{00000000-0000-0000-0000-000000000000}"/>
  <bookViews>
    <workbookView xWindow="-120" yWindow="-120" windowWidth="20730" windowHeight="11160" firstSheet="1" activeTab="2" xr2:uid="{9C2E1150-D1A2-49F1-87DE-4BF4D96A9551}"/>
  </bookViews>
  <sheets>
    <sheet name="OFC MUJER" sheetId="8" r:id="rId1"/>
    <sheet name="OFC PROT" sheetId="9" r:id="rId2"/>
    <sheet name="OFC RIES" sheetId="11" r:id="rId3"/>
    <sheet name="SEC GENERAL" sheetId="12" r:id="rId4"/>
    <sheet name="SEC GEST HUM" sheetId="13" r:id="rId5"/>
    <sheet name="SEC GES SOC" sheetId="14" r:id="rId6"/>
    <sheet name="SEC JUR" sheetId="15" r:id="rId7"/>
    <sheet name="SEC OBR PUB" sheetId="16" r:id="rId8"/>
    <sheet name="SEC REC DEP" sheetId="17" r:id="rId9"/>
    <sheet name="SEC PRI" sheetId="18" r:id="rId10"/>
    <sheet name="GER DES SOC" sheetId="19" r:id="rId11"/>
    <sheet name="GER TIC" sheetId="21" r:id="rId12"/>
    <sheet name="SEC COMU" sheetId="22" r:id="rId13"/>
    <sheet name="SEC DES ECON" sheetId="23" r:id="rId14"/>
    <sheet name="OFC CONT DISC" sheetId="24" r:id="rId15"/>
    <sheet name="SEC SALUD" sheetId="25" r:id="rId16"/>
    <sheet name="SEC GOB" sheetId="26" r:id="rId17"/>
    <sheet name="ALC LOC METR" sheetId="27" r:id="rId18"/>
    <sheet name="ALC LOC NCH" sheetId="28" r:id="rId19"/>
    <sheet name="ALC LOC RIO" sheetId="29" r:id="rId20"/>
    <sheet name="ALC LOC SUROCC" sheetId="30" r:id="rId21"/>
    <sheet name="GER CIUD" sheetId="31" r:id="rId22"/>
    <sheet name="SEC PLAN" sheetId="32" r:id="rId23"/>
    <sheet name="OFC SEG " sheetId="33" r:id="rId24"/>
    <sheet name="SEC TRANS" sheetId="34" r:id="rId25"/>
    <sheet name="SEC CONT URB" sheetId="35" r:id="rId26"/>
    <sheet name="SEC CULT" sheetId="36" r:id="rId27"/>
    <sheet name="SEC EDU" sheetId="37" r:id="rId28"/>
    <sheet name="SEC HAC" sheetId="38" r:id="rId29"/>
  </sheets>
  <externalReferences>
    <externalReference r:id="rId30"/>
  </externalReferences>
  <definedNames>
    <definedName name="_xlnm._FilterDatabase" localSheetId="27" hidden="1">'SEC EDU'!$A$14:$L$44</definedName>
    <definedName name="_xlnm._FilterDatabase" localSheetId="24" hidden="1">'SEC TRANS'!$A$15:$P$24</definedName>
    <definedName name="_xlnm.Print_Area" localSheetId="21">'GER CIUD'!$A$1:$O$48</definedName>
    <definedName name="_xlnm.Print_Area" localSheetId="16">'SEC GOB'!$A$1:$O$49</definedName>
    <definedName name="_xlnm.Print_Area" localSheetId="15">'SEC SALUD'!$A$1:$L$41</definedName>
    <definedName name="_xlnm.Print_Area" localSheetId="24">'SEC TRANS'!$A$1:$O$49</definedName>
    <definedName name="TítuloColumna1">[1]!Lluvia_de_ideas[[#Headers],[IDEAS]]</definedName>
    <definedName name="_xlnm.Print_Titles" localSheetId="15">'SEC SALUD'!$14:$15</definedName>
    <definedName name="_xlnm.Print_Titles" localSheetId="24">'SEC TRANS'!$14:$15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3" i="24" l="1"/>
  <c r="M28" i="19" l="1"/>
  <c r="K28" i="19"/>
  <c r="M24" i="18" l="1"/>
  <c r="K24" i="18"/>
  <c r="P29" i="16" l="1"/>
  <c r="M32" i="16"/>
  <c r="P33" i="16"/>
  <c r="P34" i="16" s="1"/>
  <c r="M16" i="14" l="1"/>
  <c r="M36" i="14" s="1"/>
  <c r="M32" i="14"/>
  <c r="K24" i="13" l="1"/>
  <c r="K25" i="13"/>
  <c r="M25" i="13"/>
  <c r="M28" i="11" l="1"/>
  <c r="K28" i="11"/>
  <c r="M3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Luseli Marriaga</author>
  </authors>
  <commentList>
    <comment ref="B14" authorId="0" shapeId="0" xr:uid="{ACC25042-A2CB-42D8-9F0F-F468586E0B7F}">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3581895C-36EB-409D-94D8-D1C1DF507C42}">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00528319-F363-47B5-84A0-F1A3A44E0EDE}">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0D9B0116-A048-4982-ABD3-B626A833E92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9194647F-5A26-42C2-925B-B37050338064}">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D521E5F8-AFD9-4011-8336-86C18A741922}">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8DEF9909-8B13-4DEE-9A89-7718AB61E5D7}">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1956F414-C4F0-4487-B05D-3288E443B68A}">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07FD764E-BC9F-4844-9EBA-DDCB0E9E402B}">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50D5C728-5056-4F29-909B-1BB73FD114A6}">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75A71120-FB92-4CC1-9BDE-6B38E4D6289D}">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90E458AE-4418-40B3-9C86-D710D2B01F1A}">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G18" authorId="2" shapeId="0" xr:uid="{2D9D22F4-6976-48D7-A8C5-20522C4F6AB9}">
      <text>
        <r>
          <rPr>
            <b/>
            <sz val="10"/>
            <color indexed="81"/>
            <rFont val="Tahoma"/>
            <family val="2"/>
          </rPr>
          <t>Lilibeth López : ver plan de accion Componente 6. Iniciativas Adicionales Plan Anticorrupción. Cronograma de actividades al interior de la dependencia. El gestor etico debe tratar de vicenciar con los compañeros de la oficina.</t>
        </r>
        <r>
          <rPr>
            <sz val="9"/>
            <color indexed="81"/>
            <rFont val="Tahoma"/>
            <family val="2"/>
          </rPr>
          <t xml:space="preserve">
</t>
        </r>
      </text>
    </comment>
    <comment ref="F19" authorId="2" shapeId="0" xr:uid="{F9E154EA-939C-487F-98AD-A8AD2DC7CDE0}">
      <text>
        <r>
          <rPr>
            <b/>
            <sz val="9"/>
            <color indexed="81"/>
            <rFont val="Tahoma"/>
            <family val="2"/>
          </rPr>
          <t>Lilibeth: Carpeta digital con evidencias</t>
        </r>
        <r>
          <rPr>
            <sz val="9"/>
            <color indexed="81"/>
            <rFont val="Tahoma"/>
            <family val="2"/>
          </rPr>
          <t xml:space="preserve">
</t>
        </r>
      </text>
    </comment>
    <comment ref="G22" authorId="2" shapeId="0" xr:uid="{C4408751-DD51-4599-9D4F-8B7F8E2F02CD}">
      <text>
        <r>
          <rPr>
            <b/>
            <sz val="9"/>
            <color indexed="81"/>
            <rFont val="Tahoma"/>
            <family val="2"/>
          </rPr>
          <t>Luseli Marriaga:</t>
        </r>
        <r>
          <rPr>
            <sz val="9"/>
            <color indexed="81"/>
            <rFont val="Tahoma"/>
            <family val="2"/>
          </rPr>
          <t xml:space="preserve">
Cronograma</t>
        </r>
      </text>
    </comment>
    <comment ref="F23" authorId="2" shapeId="0" xr:uid="{5F0A6C20-9FC5-4E99-910D-258AF27DD0D0}">
      <text>
        <r>
          <rPr>
            <b/>
            <sz val="9"/>
            <color indexed="81"/>
            <rFont val="Tahoma"/>
            <family val="2"/>
          </rPr>
          <t xml:space="preserve">Lilibeth Lopez: Todos los funcionarios adcritos a la dependencia, deben colgar semestralmente las evidencias de cada uno  delos compromisos concertados en el aplicativo G+, </t>
        </r>
        <r>
          <rPr>
            <sz val="9"/>
            <color indexed="81"/>
            <rFont val="Tahoma"/>
            <family val="2"/>
          </rPr>
          <t xml:space="preserve">
</t>
        </r>
      </text>
    </comment>
    <comment ref="F26" authorId="2" shapeId="0" xr:uid="{19020B3A-ACFE-4244-9B57-1F19F7674760}">
      <text>
        <r>
          <rPr>
            <b/>
            <sz val="9"/>
            <color indexed="81"/>
            <rFont val="Tahoma"/>
            <family val="2"/>
          </rPr>
          <t>Lilibeth Lopez: Ver matriz de seguimiento trimestral del plan de accion de la dependencia</t>
        </r>
        <r>
          <rPr>
            <sz val="9"/>
            <color indexed="81"/>
            <rFont val="Tahoma"/>
            <family val="2"/>
          </rPr>
          <t xml:space="preserve">
</t>
        </r>
      </text>
    </comment>
    <comment ref="F28" authorId="2" shapeId="0" xr:uid="{7B33DA93-A034-4330-99A0-41740233B0FB}">
      <text>
        <r>
          <rPr>
            <b/>
            <sz val="9"/>
            <color indexed="81"/>
            <rFont val="Tahoma"/>
            <family val="2"/>
          </rPr>
          <t>Lilibeth Lopez; Ver seguimiento trimestral del plan de accion</t>
        </r>
        <r>
          <rPr>
            <sz val="9"/>
            <color indexed="81"/>
            <rFont val="Tahoma"/>
            <family val="2"/>
          </rPr>
          <t xml:space="preserve">
</t>
        </r>
      </text>
    </comment>
    <comment ref="G28" authorId="2" shapeId="0" xr:uid="{ECAA67B5-1E48-4E30-98BA-56C1A0D1DB2C}">
      <text>
        <r>
          <rPr>
            <b/>
            <sz val="9"/>
            <color indexed="81"/>
            <rFont val="Tahoma"/>
            <family val="2"/>
          </rPr>
          <t>Luseli Marriaga:</t>
        </r>
        <r>
          <rPr>
            <sz val="9"/>
            <color indexed="81"/>
            <rFont val="Tahoma"/>
            <family val="2"/>
          </rPr>
          <t xml:space="preserve">
</t>
        </r>
        <r>
          <rPr>
            <sz val="10"/>
            <color indexed="81"/>
            <rFont val="Tahoma"/>
            <family val="2"/>
          </rPr>
          <t>Cronograma de articulaciones con las alianzas.con fechas concretas. Estrategias a implementar.
Estrategias programadas / estrategias realizadas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D3429A30-5463-454E-82DF-8B470645D3E1}">
      <text>
        <r>
          <rPr>
            <b/>
            <sz val="20"/>
            <color indexed="81"/>
            <rFont val="Tahoma"/>
            <family val="2"/>
          </rPr>
          <t xml:space="preserve">GUÍA: </t>
        </r>
        <r>
          <rPr>
            <sz val="18"/>
            <color indexed="81"/>
            <rFont val="Tahoma"/>
            <family val="2"/>
          </rPr>
          <t>REDACTAR LAS RECOMENDACIONES DE MEJORAMIENTO A LA GESTIÓN, IDENTIFICADAS EN LA DEPENDENCIA PARA LA VIGENCIA ACTUAL.</t>
        </r>
      </text>
    </comment>
    <comment ref="B14" authorId="0" shapeId="0" xr:uid="{8552CFCE-EFB2-4EAA-8E43-3D9516DDAB3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893327AD-A6A7-46BA-B7EE-D7D2BA35463D}">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66D355B5-5F54-4894-9ED4-CB5902FC3CF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1084A22F-8470-436F-9ED2-A7A33B1361EA}">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A171325A-3145-4626-837E-986ADE79CBD6}">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6DFC8695-D16B-48C7-B60A-3485FDB099A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46EA2403-6DFF-48AA-8D7E-697456769A4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C0332089-03E1-4155-9E68-4B932B197065}">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74F7D32A-6DE8-491F-8CAE-3A7C49748B48}">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85B5BA2F-7044-4212-9E92-34801D8283F1}">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D810BE38-9934-4B79-AB69-64726F96ABBC}">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874EC5C2-10AA-415C-9279-7C21E1E0349B}">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B18" authorId="0" shapeId="0" xr:uid="{762ECFE1-5111-4D69-B2C7-7F12CC401525}">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8" authorId="0" shapeId="0" xr:uid="{6094E535-B302-48CF-8891-C3441C34BB1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8" authorId="0" shapeId="0" xr:uid="{3667B86A-4CD1-4911-90F5-AC7422A06DD8}">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8" authorId="0" shapeId="0" xr:uid="{6757E010-4550-4E63-B16B-1C7637FBD431}">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8" authorId="1" shapeId="0" xr:uid="{97F03FF7-2C79-406D-9BC0-46BFA4DC1484}">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8" authorId="0" shapeId="0" xr:uid="{C9169A5D-B11A-48D0-8A54-3240DAFC1F2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8" authorId="0" shapeId="0" xr:uid="{B70A4381-8677-4628-8218-C9ECF2DFD89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8" authorId="0" shapeId="0" xr:uid="{23BB8427-0C92-4FB9-94F1-36A425B02C0C}">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8" authorId="0" shapeId="0" xr:uid="{738B0A3E-EF35-4B5E-AA17-856686ED0521}">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8" authorId="1" shapeId="0" xr:uid="{A1902BFE-F3F5-42FA-BE24-91D2B3F49FC1}">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8" authorId="1" shapeId="0" xr:uid="{D52EB8E1-13F8-4634-9891-333D84B6A8DD}">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8" authorId="1" shapeId="0" xr:uid="{2BFEE54D-5888-45F1-8187-C5F1348DFEEA}">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45511AD4-2207-419A-92A1-17788C1FAD4B}">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C87770A2-0898-46AF-BCA3-AF201F721B1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2C89E116-C8C1-41F4-AC58-E23067833FA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FFAE2DA2-8DDE-45F7-994E-F4B7EBAF63D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BA05A996-458F-4187-BCD4-120EBEE8505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48C2BB8A-D021-4283-96AA-04A875B56092}">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C7ED0720-DC18-4AC3-AF4B-36ACEFD482D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524A791E-3A33-4058-AE8D-9EF77EE7B41C}">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9AD664C1-B743-47AB-83E5-D1908078B84A}">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FB4DACB0-8F1E-4166-952B-6A95C5AC7484}">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57015BB3-FD69-4007-BF2A-034C105BF3EE}">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1760AC03-FEFA-44FA-B096-CA741FB11F5C}">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A11C568D-C04F-42C0-8E55-A092805BCFFD}">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tc={EF62244B-B96C-467D-857F-8F3749F7088D}</author>
    <author>tc={D9918B6F-5B67-4080-B1C2-3C6926F44951}</author>
  </authors>
  <commentList>
    <comment ref="A14" authorId="0" shapeId="0" xr:uid="{3F59DF08-3714-47D1-9164-BEBB38FA2E3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550585FC-E9F3-4DBA-BBA6-E525FB2F4582}">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70D160F2-9AF0-47E5-8666-E1DC67EA9A75}">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F5EA38E6-AE3B-414D-B18D-D4EA28803A48}">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02F4BEFD-7BB8-49DA-9A87-C20C522AA18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27A70D37-96A8-40D4-BE75-64E17BCB002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3A0B6E5C-2C6A-4665-95F3-78846EFB8EC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81F64306-6672-4983-A652-91BDD9B2168A}">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286B5642-DC7E-4710-AEB0-1516A5C47E86}">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47E85AC4-E688-4931-838D-09D49A2C98DA}">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0E86EB89-C7DA-4335-9791-D29CE35D3670}">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90D76092-33C0-4DB5-96A3-8FAB42BF9D98}">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18E03899-4DF8-4307-877C-A842ED6B103D}">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E16" authorId="2" shapeId="0" xr:uid="{EF62244B-B96C-467D-857F-8F3749F7088D}">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debe ser alcanzable y tangible, por ejemplo: 100% en la atención prestada, o alcance de metas al 90%, etc. Las metas deben ser precisas. éstas para toda la descripción de la meta.</t>
      </text>
    </comment>
    <comment ref="G16" authorId="3" shapeId="0" xr:uid="{D9918B6F-5B67-4080-B1C2-3C6926F44951}">
      <text>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debe ser medible, ejemplo: socialización realizada/socialización planeada. ésta recomendación aplicarla para los demás indicadores.</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C5E9A67B-7F72-4F89-B458-E613D67A0206}">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C58D82A7-E903-4CD7-BFF3-7DD259B24A45}">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6363DA2E-6270-4EEE-8D4C-386D836DF60C}">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F2A1B361-19F2-46B1-9FD5-208E28F274D1}">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BAE0487E-809D-431D-92AA-20A38D1502E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4D6D22D5-7CC7-4A06-9A9B-F09A3F9ADBEE}">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E4B491E8-8946-486F-BB38-028384EBD4D8}">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19F9C946-1AD6-4668-B56A-88E6B1743D9B}">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899C03FB-2634-43B6-A29A-901095062492}">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8A4F6B25-2779-4C29-A27B-794BCDB670C2}">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D95F2FE4-E2EA-4B2C-B6B2-0D62742F7B90}">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5D5A7F0E-E168-482A-BB77-89F5FC46AFBD}">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DE683D8D-7317-4B8E-9796-7E51E4F85066}">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64C6BD76-FB7F-442E-BD69-16229F9F7FC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022CC0EF-6DA0-405B-9D60-1DA8E560B79E}">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961C1E09-4CD7-46DB-B1BC-99476FF640B3}">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E7426F3B-BF83-46DF-85C6-2883E26FB7B1}">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4C9275F0-B26F-4BAA-B2B3-50FACA5F4152}">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C0BB63AA-8CA1-4087-894A-67157D2F50C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4FCDD056-AF5F-4FB2-B57C-5ACE3F57B32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43684921-C465-4FA2-BF04-44EF69E8935D}">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BB902454-FC91-49E7-9EB5-EC6BFAC7275C}">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CBAC305A-78F6-4711-9C89-95E8C1955ADE}">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D29A18CF-F255-4D53-A670-13D61F033068}">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9E47379E-9F22-41E6-8B23-3B87250BE8B9}">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747D6F42-4950-45BF-AD1F-9312DFCFBF82}">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3CED1E7A-CD0A-44C6-8A8C-7E2438127BA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21C02C14-87B3-4E87-BB91-657F093420C6}">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4545D3DC-204A-412D-992F-60A5FA8FCB4B}">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C502C623-FA2C-4660-B98B-76F4EA5929FB}">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A24D07A0-A8CE-47FD-8614-CDC03314CC1B}">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EE2F16D0-3DF0-4ECF-A5FA-009A7FD2312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09FB3516-54AE-461F-BCF5-27CFAC656F84}">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FBD22564-529E-4020-B10F-54BFFBF3941B}">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7A60559C-1007-4373-BF43-3903401F5816}">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1CAA5DDC-CC30-4E21-89A7-623A43DA8482}">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84C14447-C94F-4D06-9ABB-DE5A045BAD79}">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13582ADD-DF17-4AF1-B6F4-E1D9335EF4A1}">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F71B7747-F5B7-4616-9B9D-59A97F308D3A}">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59DAACBF-F153-4C1A-8C2B-EB9499D5A724}">
      <text>
        <r>
          <rPr>
            <b/>
            <sz val="20"/>
            <color rgb="FF000000"/>
            <rFont val="Tahoma"/>
            <family val="2"/>
          </rPr>
          <t xml:space="preserve">GUIA: </t>
        </r>
        <r>
          <rPr>
            <sz val="18"/>
            <color rgb="FF000000"/>
            <rFont val="Tahoma"/>
            <family val="2"/>
          </rPr>
          <t>REDACTAR LAS RECOMENDACIONES DE MEJORAMIENTO A LA GESTIÓN, IDENTIFICADAS EN LA DEPENDENCIA PARA LA VIGENCIA ACTUAL.</t>
        </r>
      </text>
    </comment>
    <comment ref="B14" authorId="0" shapeId="0" xr:uid="{E486E871-B722-4D3D-96DF-F5532CEE50B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ABAE5FF5-7746-4751-80ED-EE21031DF66F}">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14" authorId="0" shapeId="0" xr:uid="{F0D01196-2E32-40EF-9AE1-AA78B3FFDA81}">
      <text>
        <r>
          <rPr>
            <b/>
            <sz val="22"/>
            <color rgb="FF000000"/>
            <rFont val="Tahoma"/>
            <family val="2"/>
          </rPr>
          <t xml:space="preserve">GUÍA: </t>
        </r>
        <r>
          <rPr>
            <sz val="22"/>
            <color rgb="FF000000"/>
            <rFont val="Tahoma"/>
            <family val="2"/>
          </rPr>
          <t>IDENTIFICAR LA PERSONA Y CARGO RESPONSABLE POR LA EJECUCIÓN DE LAS ACCIONES DE MEJORAMIENTO.</t>
        </r>
        <r>
          <rPr>
            <sz val="16"/>
            <color rgb="FF000000"/>
            <rFont val="Tahoma"/>
            <family val="2"/>
          </rPr>
          <t xml:space="preserve">
</t>
        </r>
      </text>
    </comment>
    <comment ref="E14" authorId="0" shapeId="0" xr:uid="{0518B656-4ACC-4DF0-A28B-77E16196AFB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16D87393-972A-47AD-83E9-4A71F55710F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240A6788-6C4A-49F3-BD8D-69E26F7C3657}">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21C8EB97-8915-47CE-BEF0-94CCA6DBBC82}">
      <text>
        <r>
          <rPr>
            <b/>
            <sz val="20"/>
            <color rgb="FF000000"/>
            <rFont val="Tahoma"/>
            <family val="2"/>
          </rPr>
          <t xml:space="preserve">GUÍA: </t>
        </r>
        <r>
          <rPr>
            <sz val="20"/>
            <color rgb="FF000000"/>
            <rFont val="Tahoma"/>
            <family val="2"/>
          </rPr>
          <t xml:space="preserve">ESTABLECER LAS FECHAS DE INICIO Y TERMINACIÓN DE CADA UNA DE LAS ACTIVIDADES, SEGÚN LOS RECURSOS Y DISPONIBILIDAD DE LA DEPENDENCIA DENTRO DE LA VIGENCIA ACTUAL.
</t>
        </r>
        <r>
          <rPr>
            <b/>
            <i/>
            <u/>
            <sz val="20"/>
            <color rgb="FF000000"/>
            <rFont val="Tahoma"/>
            <family val="2"/>
          </rPr>
          <t>NOTA: LAS FECHAS SE DEBEN DEFINIR BAJO LA ESTRUCTURA dd/mm/aaa (DÍA/MES/AÑO)</t>
        </r>
      </text>
    </comment>
    <comment ref="J14" authorId="0" shapeId="0" xr:uid="{C5879AA7-952C-4888-A7CF-A2E8BB83F930}">
      <text>
        <r>
          <rPr>
            <b/>
            <sz val="22"/>
            <color rgb="FF000000"/>
            <rFont val="Tahoma"/>
            <family val="2"/>
          </rPr>
          <t xml:space="preserve">GUÍA: </t>
        </r>
        <r>
          <rPr>
            <sz val="22"/>
            <color rgb="FF000000"/>
            <rFont val="Tahoma"/>
            <family val="2"/>
          </rPr>
          <t>COLOCAR LA FECHA EN QUE SE REALIZA EL SEGUIMIENTO POR PARTE DE LA DEPENDENCIA DE ACUERDO AL SEGUIMIENTO(I, II, II O IV SEGUIMIENTO)</t>
        </r>
        <r>
          <rPr>
            <sz val="16"/>
            <color rgb="FF000000"/>
            <rFont val="Tahoma"/>
            <family val="2"/>
          </rPr>
          <t xml:space="preserve">
</t>
        </r>
        <r>
          <rPr>
            <b/>
            <u/>
            <sz val="18"/>
            <color rgb="FF000000"/>
            <rFont val="Tahoma"/>
            <family val="2"/>
          </rPr>
          <t>NOTA: LAS FECHAS SE DEBEN DEFINIR BAJO LA ESTRUCTURA dd/mm/aaa (DÍA/MES/AÑO)</t>
        </r>
      </text>
    </comment>
    <comment ref="K14" authorId="0" shapeId="0" xr:uid="{019F091A-0555-40A8-B176-68573A78B799}">
      <text>
        <r>
          <rPr>
            <b/>
            <sz val="24"/>
            <color rgb="FF000000"/>
            <rFont val="Tahoma"/>
            <family val="2"/>
          </rPr>
          <t>GUÍA:</t>
        </r>
        <r>
          <rPr>
            <sz val="24"/>
            <color rgb="FF000000"/>
            <rFont val="Tahoma"/>
            <family val="2"/>
          </rPr>
          <t xml:space="preserve"> ASIGNAR POR PARTE DE LA DEPENDENCIA EL PORCENTAJE DE AVANCE DE LA META ESTABLECIDA DE ACUERDO A LA FORMULA DEL INDICADOR CON CORTE A LA FECHA DEL SEGUIMIENTO.</t>
        </r>
        <r>
          <rPr>
            <sz val="16"/>
            <color rgb="FF000000"/>
            <rFont val="Tahoma"/>
            <family val="2"/>
          </rPr>
          <t xml:space="preserve">
</t>
        </r>
      </text>
    </comment>
    <comment ref="L14" authorId="1" shapeId="0" xr:uid="{4003CC4C-3416-41FC-B3D2-0A226964AF15}">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DD8C70B2-8611-4E56-8FE3-6A2DD7D47EE2}">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3B0EACFC-E7BB-448A-8278-3738B3D4CAC4}">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067E3F38-B8F0-4547-82E7-DD61A2109C8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1252C5E0-6D42-4337-85D1-C2334535622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A89344CB-F11A-4416-A95E-9FC773CB0CD7}">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CCCF122E-5E0E-4E61-BD7A-26EE658BF56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0B8291DE-AA5C-4D75-93C3-6E39FB374D6B}">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79129C19-3E05-441A-AE1D-5543D6C7A1E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B22FD357-6EB7-4E39-A299-A2C927D6DDC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F7202AE1-7D01-4512-8406-3DB8A280FDB7}">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48E51206-54FC-4D84-86A9-B39D3A207FA0}">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739371CA-C09A-4CC1-9217-4672556D2D32}">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55CD2566-0A80-46EC-B143-073DBFD713AD}">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186981D3-7B31-42A0-B5F8-235604D6F167}">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BA4E6BCE-3D7A-4164-86A9-97E558D7CEFC}">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K14" authorId="0" shapeId="0" xr:uid="{A418C970-7BF4-490E-8066-BACA7C19DC8B}">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6FF888A1-6EA1-4502-BAFD-CDA67F67622F}">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E68AC6EF-B038-4DAB-B89B-D24BE2BACF29}">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E2EA3624-5D6B-417B-8D70-7C3B871FCD86}">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540FE9DD-438E-4788-ABB2-B54AF750D48C}">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D3E0D8A7-EA8F-4FF1-819A-D1E91E394A45}">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898DC9FF-B643-4498-AD02-5C3A96C40B9E}">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3D5B7DD-5219-4116-89F1-90E64B5C5BE1}">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B45B893F-A6EF-4608-A6B1-A1E29F02025F}">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14B80081-1CB2-4FB2-94DC-4AF7E02BCF6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0A8B6C0A-AC69-472B-960D-C139618080A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44423CD1-818A-4792-B2DA-F30A0B95D86D}">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00277AC8-8CF7-493D-9B61-4BF0E6621ABD}">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73DC93CD-54E5-4BB9-A45B-1A80F5029CC9}">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6F4CB07A-D10F-4604-932F-E17ADEF0E3B8}">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C3C8A1A8-9C46-41A7-84B1-6205E00A4547}">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1C3F3D88-645B-4772-93D3-350C9D382E7F}">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tc={75A55E77-650D-425F-A123-282994606674}</author>
    <author>Belka Maria GutiErrez Arrieta</author>
    <author>tc={41C86CB8-16AF-4BC8-9593-770A0894E0D0}</author>
    <author>tc={72192ACA-4C3B-44BF-B211-334721A3DC43}</author>
    <author>tc={315A0164-AB14-440B-8EA1-9D12DA33B9DB}</author>
    <author>tc={F5BF3334-B3CA-442A-8297-5C35F949E066}</author>
    <author>tc={F173ADE7-7CBD-4B2B-8DF8-BC6546B933D8}</author>
    <author>tc={15D74B2F-39C0-43DF-896F-DB0B74796257}</author>
    <author>tc={4ADF51C7-3FA4-4BC2-9DA4-ED9B6DED5E95}</author>
  </authors>
  <commentList>
    <comment ref="A6" authorId="0" shapeId="0" xr:uid="{FC47CF57-D7F7-446F-A699-563BC09D7A15}">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7CAA509E-4203-4DAD-86F8-EB139804AA2E}">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746A6CAD-90F0-489D-997B-EE59CBA8803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DC5EF73C-F1EE-4441-83B4-85574A76092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5C2A404E-9045-4271-9CDF-2F57575DF135}">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796D3B03-32AF-44A1-AB4B-5DDAAB9CC2E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DC7A2178-865F-4280-827A-5AA730A885A6}">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F98B67A4-F115-4ED9-84E4-0E46AFC02D47}">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6" authorId="0" shapeId="0" xr:uid="{6D8E5E3A-15E1-483C-A3FD-EB08AF49BAAB}">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6" authorId="0" shapeId="0" xr:uid="{E449D33A-722E-468A-A6E2-9497660A2B91}">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6" authorId="1" shapeId="0" xr:uid="{D6126A4E-6092-47CB-BAE1-11BD8069CF2D}">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6" authorId="1" shapeId="0" xr:uid="{7D036122-598F-444C-A23A-4BEEA1BC7FB8}">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6" authorId="1" shapeId="0" xr:uid="{018FCC14-8079-4285-8F26-4BCF2706B561}">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K8" authorId="2" shapeId="0" xr:uid="{75A55E77-650D-425F-A123-282994606674}">
      <text>
        <t>[Comentario encadenado]
Su versión de Excel le permite leer este comentario encadenado; sin embargo, las ediciones que se apliquen se quitarán si el archivo se abre en una versión más reciente de Excel. Más información: https://go.microsoft.com/fwlink/?linkid=870924
Comentario:
    recuerda que aqui 3 /11 aqui quedaron más que en el plan de acción</t>
      </text>
    </comment>
    <comment ref="I12" authorId="3" shapeId="0" xr:uid="{E73B29C2-1E6A-4C68-A2AB-0106E3208BC0}">
      <text>
        <r>
          <rPr>
            <b/>
            <sz val="9"/>
            <color indexed="81"/>
            <rFont val="Tahoma"/>
            <family val="2"/>
          </rPr>
          <t>Belka María Gutiérrez Arrieta:</t>
        </r>
        <r>
          <rPr>
            <sz val="9"/>
            <color indexed="81"/>
            <rFont val="Tahoma"/>
            <family val="2"/>
          </rPr>
          <t xml:space="preserve">
Las actividades deben ser permanente para el sostenimiento de los sistemas</t>
        </r>
      </text>
    </comment>
    <comment ref="K13" authorId="4" shapeId="0" xr:uid="{41C86CB8-16AF-4BC8-9593-770A0894E0D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sería 100%proque el mapa ya esta formulado y por consiguiente el resultado logrado</t>
      </text>
    </comment>
    <comment ref="K14" authorId="5" shapeId="0" xr:uid="{72192ACA-4C3B-44BF-B211-334721A3DC43}">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sería 100%proque el mapa ya esta formulado y por consiguiente el resultado logrado</t>
      </text>
    </comment>
    <comment ref="K15" authorId="6" shapeId="0" xr:uid="{315A0164-AB14-440B-8EA1-9D12DA33B9DB}">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sería 100%proque el mapa ya esta formulado y por consiguiente el resultado logrado</t>
      </text>
    </comment>
    <comment ref="K16" authorId="7" shapeId="0" xr:uid="{F5BF3334-B3CA-442A-8297-5C35F949E066}">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sería 100%proque el mapa ya esta formulado y por consiguiente el resultado logrado</t>
      </text>
    </comment>
    <comment ref="K17" authorId="8" shapeId="0" xr:uid="{F173ADE7-7CBD-4B2B-8DF8-BC6546B933D8}">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sería 100%proque el mapa ya esta formulado y por consiguiente el resultado logrado</t>
      </text>
    </comment>
    <comment ref="K18" authorId="9" shapeId="0" xr:uid="{15D74B2F-39C0-43DF-896F-DB0B74796257}">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sería 100%proque el mapa ya esta formulado y por consiguiente el resultado logrado</t>
      </text>
    </comment>
    <comment ref="E22" authorId="10" shapeId="0" xr:uid="{4ADF51C7-3FA4-4BC2-9DA4-ED9B6DED5E95}">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mas bien la meta, aqui va la formula</t>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MOLINA</author>
    <author>Windows User</author>
    <author>Martin Rafael Molina Torres</author>
  </authors>
  <commentList>
    <comment ref="A10" authorId="0" shapeId="0" xr:uid="{67557596-5AD2-4815-936F-682FA9C9B777}">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0" authorId="0" shapeId="0" xr:uid="{83DD7AF2-F841-4214-870B-CB6FCC2566FE}">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0" authorId="0" shapeId="0" xr:uid="{4C42C876-6D93-4A9F-856C-8776A8C7004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 xml:space="preserve">EL NUMERO DE ACCIONES DEPENDERÁ DEL TIPO DE CAUSA IDENTIFICADA Y SU COMPLEJIDAD PARA TRATARLA.
</t>
        </r>
      </text>
    </comment>
    <comment ref="D10" authorId="1" shapeId="0" xr:uid="{4C5518A0-9ABE-43D4-84B5-E659C28204F3}">
      <text>
        <r>
          <rPr>
            <b/>
            <sz val="18"/>
            <color indexed="81"/>
            <rFont val="Tahoma"/>
            <family val="2"/>
          </rPr>
          <t>GUÍA:</t>
        </r>
        <r>
          <rPr>
            <u/>
            <sz val="18"/>
            <color indexed="81"/>
            <rFont val="Tahoma"/>
            <family val="2"/>
          </rPr>
          <t xml:space="preserve"> IDENTIFICAR LA PERSONA Y CARGO RESPONSABLE POR LA EJECUCIÓN DE LAS ACCIONES DE MEJORAMIENTO.</t>
        </r>
      </text>
    </comment>
    <comment ref="E10" authorId="0" shapeId="0" xr:uid="{B1524630-9D2A-4E6C-8BA0-021974ECD56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0" authorId="2" shapeId="0" xr:uid="{F5F90C56-AE2F-4413-B65C-DE31E8839C5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0" authorId="0" shapeId="0" xr:uid="{85C1D775-6D2A-433A-BBC0-986F917139DE}">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0" authorId="0" shapeId="0" xr:uid="{42C3D54A-9F3A-41A7-862C-57C70C24CB22}">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0" authorId="0" shapeId="0" xr:uid="{CD1B6FF8-B064-433F-9B83-3305A56550B3}">
      <text>
        <r>
          <rPr>
            <b/>
            <sz val="11"/>
            <color indexed="81"/>
            <rFont val="Tahoma"/>
            <family val="2"/>
          </rPr>
          <t xml:space="preserve">GUÍA: </t>
        </r>
        <r>
          <rPr>
            <sz val="11"/>
            <color indexed="81"/>
            <rFont val="Tahoma"/>
            <family val="2"/>
          </rPr>
          <t xml:space="preserve">COLOCAR LA FECHA EN QUE SE REALIZA EL SEGUIMIENTO POR PARTE DE LA DEPENDENCIA DE ACUERDO AL SEGUIMIENTO(I, II, II O IV SEGUIMIENTO)
</t>
        </r>
        <r>
          <rPr>
            <b/>
            <u/>
            <sz val="11"/>
            <color indexed="81"/>
            <rFont val="Tahoma"/>
            <family val="2"/>
          </rPr>
          <t>NOTA: LAS FECHAS SE DEBEN DEFINIR BAJO LA ESTRUCTURA dd/mm/aaa (DÍA/MES/AÑO)</t>
        </r>
      </text>
    </comment>
    <comment ref="K10" authorId="0" shapeId="0" xr:uid="{2F6E9433-E45F-4E26-B314-ED517740073B}">
      <text>
        <r>
          <rPr>
            <b/>
            <sz val="11"/>
            <color indexed="81"/>
            <rFont val="Tahoma"/>
            <family val="2"/>
          </rPr>
          <t>GUÍA:</t>
        </r>
        <r>
          <rPr>
            <sz val="11"/>
            <color indexed="81"/>
            <rFont val="Tahoma"/>
            <family val="2"/>
          </rPr>
          <t xml:space="preserve"> ASIGNAR POR PARTE DE LA DEPENDENCIA EL PORCENTAJE DE AVANCE DE LA META ESTABLECIDA DE ACUERDO A LA FORMULA DEL INDICADOR CON CORTE A LA FECHA DEL SEGUIMIENTO.
</t>
        </r>
      </text>
    </comment>
    <comment ref="L10" authorId="2" shapeId="0" xr:uid="{2E76CA18-B335-43F6-BD44-A229A865D09D}">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0" authorId="2" shapeId="0" xr:uid="{9F463CAC-CF64-4573-8F1D-F7871A1553DA}">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0" authorId="2" shapeId="0" xr:uid="{6E838709-37BD-418D-9F4A-208699657BD9}">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tc={B0F5AADC-B12B-45DC-B6DC-184C14AC4CA0}</author>
    <author>tc={5F3714F2-6E53-4FE1-8D88-E60CF00DD842}</author>
    <author>tc={5967F2D0-52EC-4A28-AEC3-25FA17019C45}</author>
  </authors>
  <commentList>
    <comment ref="A14" authorId="0" shapeId="0" xr:uid="{A8A34F85-0D01-468C-B5E4-984B814E13A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E0932F25-383A-41C3-BD57-3021C321898F}">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F5786703-7F1F-46EF-A263-A53CDD2FD97A}">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9E129EA-F7C7-4F54-8450-1E0717AE2C23}">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9526182C-CFA6-424F-B713-263ECA4D2DF4}">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490000B0-3DB7-4357-87D1-34225AC7EA59}">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A858E5CD-5D09-47C6-AD9A-676E19B46E82}">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B60DAC6F-5917-4C2C-8524-E81F76706CDB}">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81763A84-2D1D-45B2-8D48-EBCA8E10B2B9}">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CCA40873-2ADA-4FC2-82EA-F2A06C297D46}">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25978BC8-A170-4CA0-8B49-0D23C9A2C12D}">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A71643F5-2E84-4E96-9E60-A98064E82F2F}">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813DA732-70CF-4133-BB68-4969185AD3F1}">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G22" authorId="2" shapeId="0" xr:uid="{B0F5AADC-B12B-45DC-B6DC-184C14AC4CA0}">
      <text>
        <t>[Comentario encadenado]
Su versión de Excel le permite leer este comentario encadenado; sin embargo, las ediciones que se apliquen se quitarán si el archivo se abre en una versión más reciente de Excel. Más información: https://go.microsoft.com/fwlink/?linkid=870924
Comentario:
    Fórmula del indicador</t>
      </text>
    </comment>
    <comment ref="J24" authorId="3" shapeId="0" xr:uid="{5F3714F2-6E53-4FE1-8D88-E60CF00DD842}">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fechas de seguimiento de acuerdo  a las fechas de los compromisos</t>
      </text>
    </comment>
    <comment ref="J25" authorId="4" shapeId="0" xr:uid="{5967F2D0-52EC-4A28-AEC3-25FA17019C45}">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fechas de seguimiento acordes con periodo de ejecución</t>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Microsoft Office User</author>
  </authors>
  <commentList>
    <comment ref="A14" authorId="0" shapeId="0" xr:uid="{F14D3666-6970-4DE0-B3F6-9C2CA4056820}">
      <text>
        <r>
          <rPr>
            <b/>
            <sz val="20"/>
            <color rgb="FF000000"/>
            <rFont val="Tahoma"/>
            <family val="2"/>
          </rPr>
          <t xml:space="preserve">GUÍA: </t>
        </r>
        <r>
          <rPr>
            <sz val="18"/>
            <color rgb="FF000000"/>
            <rFont val="Tahoma"/>
            <family val="2"/>
          </rPr>
          <t>REDACTAR LAS RECOMENDACIONES DE MEJORAMIENTO A LA GESTIÓN, IDENTIFICADAS EN LA DEPENDENCIA PARA LA VIGENCIA ACTUAL.</t>
        </r>
      </text>
    </comment>
    <comment ref="B14" authorId="0" shapeId="0" xr:uid="{B825C505-6A91-47B8-88E2-86E58B2A928F}">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B11787C3-37E1-4EFB-8645-BA5F9A36C3C2}">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14" authorId="0" shapeId="0" xr:uid="{93613018-7A8B-4DA2-B2A5-8E4E36C6AC73}">
      <text>
        <r>
          <rPr>
            <b/>
            <sz val="22"/>
            <color rgb="FF000000"/>
            <rFont val="Tahoma"/>
            <family val="2"/>
          </rPr>
          <t xml:space="preserve">GUÍA: </t>
        </r>
        <r>
          <rPr>
            <sz val="22"/>
            <color rgb="FF000000"/>
            <rFont val="Tahoma"/>
            <family val="2"/>
          </rPr>
          <t>IDENTIFICAR LA PERSONA Y CARGO RESPONSABLE POR LA EJECUCIÓN DE LAS ACCIONES DE MEJORAMIENTO.</t>
        </r>
        <r>
          <rPr>
            <sz val="16"/>
            <color rgb="FF000000"/>
            <rFont val="Tahoma"/>
            <family val="2"/>
          </rPr>
          <t xml:space="preserve">
</t>
        </r>
      </text>
    </comment>
    <comment ref="E14" authorId="0" shapeId="0" xr:uid="{C8193310-27EB-46E8-8D35-D3D0FD654B1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14107E00-CB00-44EF-A094-78C2FA170859}">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7C99E38A-6BB1-4C93-AC01-DACEBCDADF4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D53FB5DC-57FD-4CCE-8BF9-D480CC785277}">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de/mm/aaa (DÍA/MES/AÑO)</t>
        </r>
      </text>
    </comment>
    <comment ref="J14" authorId="0" shapeId="0" xr:uid="{BD772C43-CE03-4936-8F8D-8E42F342EF1A}">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de/mm/aaa (DÍA/MES/AÑO)</t>
        </r>
      </text>
    </comment>
    <comment ref="K14" authorId="0" shapeId="0" xr:uid="{448FD226-41C4-4BA9-B288-A60D5E0ED2C7}">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070B66DF-84FD-478E-8A68-2D1F8DF002A0}">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7BF19537-AA96-45A5-8A79-16A9ECD6AB5B}">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84957DAD-7303-4CAE-A951-8DC4212E86AA}">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B16" authorId="2" shapeId="0" xr:uid="{8038BE2C-40D6-44B9-9BA9-1DEAD1501687}">
      <text>
        <r>
          <rPr>
            <b/>
            <sz val="10"/>
            <color rgb="FF000000"/>
            <rFont val="Tahoma"/>
            <family val="2"/>
          </rPr>
          <t>Microsoft Office User:</t>
        </r>
        <r>
          <rPr>
            <sz val="10"/>
            <color rgb="FF000000"/>
            <rFont val="Tahoma"/>
            <family val="2"/>
          </rPr>
          <t xml:space="preserve">
</t>
        </r>
        <r>
          <rPr>
            <sz val="10"/>
            <color rgb="FF000000"/>
            <rFont val="Tahoma"/>
            <family val="2"/>
          </rPr>
          <t xml:space="preserve">Se recomienda incluir causa
</t>
        </r>
        <r>
          <rPr>
            <sz val="10"/>
            <color rgb="FF000000"/>
            <rFont val="Tahoma"/>
            <family val="2"/>
          </rPr>
          <t xml:space="preserve">
</t>
        </r>
        <r>
          <rPr>
            <sz val="10"/>
            <color rgb="FF000000"/>
            <rFont val="Tahoma"/>
            <family val="2"/>
          </rPr>
          <t>Método: Debilidades en la aplicación de las disposiciones fijadas en el Decreto Distrital Nro. 621 de 2017 y Resolución Nro. 01 de 2018 por parte por parte La Secretaría de Transito y Seguridad Vial</t>
        </r>
      </text>
    </comment>
    <comment ref="C16" authorId="2" shapeId="0" xr:uid="{34870580-9B5E-4E07-A790-1A1A866392AC}">
      <text>
        <r>
          <rPr>
            <b/>
            <sz val="10"/>
            <color rgb="FF000000"/>
            <rFont val="Tahoma"/>
            <family val="2"/>
          </rPr>
          <t>Microsoft Office User:</t>
        </r>
        <r>
          <rPr>
            <sz val="10"/>
            <color rgb="FF000000"/>
            <rFont val="Tahoma"/>
            <family val="2"/>
          </rPr>
          <t xml:space="preserve">
</t>
        </r>
        <r>
          <rPr>
            <sz val="10"/>
            <color rgb="FF000000"/>
            <rFont val="Tahoma"/>
            <family val="2"/>
          </rPr>
          <t xml:space="preserve">Recomendación de ajuste
</t>
        </r>
        <r>
          <rPr>
            <sz val="10"/>
            <color rgb="FF000000"/>
            <rFont val="Tahoma"/>
            <family val="2"/>
          </rPr>
          <t xml:space="preserve">
</t>
        </r>
        <r>
          <rPr>
            <sz val="10"/>
            <color rgb="FF000000"/>
            <rFont val="Tahoma"/>
            <family val="2"/>
          </rPr>
          <t xml:space="preserve">Suscribir los acuerdos de gestión de los gerentes públicos adscritos a la STSV en el primer bimestre 2021, a través del sistema de información G+  
</t>
        </r>
      </text>
    </comment>
    <comment ref="D16" authorId="2" shapeId="0" xr:uid="{21B74B75-7F4A-45FA-ADEC-7EC9CABF420C}">
      <text>
        <r>
          <rPr>
            <b/>
            <sz val="10"/>
            <color rgb="FF000000"/>
            <rFont val="Tahoma"/>
            <family val="2"/>
          </rPr>
          <t>Microsoft Office User:</t>
        </r>
        <r>
          <rPr>
            <sz val="10"/>
            <color rgb="FF000000"/>
            <rFont val="Tahoma"/>
            <family val="2"/>
          </rPr>
          <t xml:space="preserve">
</t>
        </r>
        <r>
          <rPr>
            <sz val="10"/>
            <color rgb="FF000000"/>
            <rFont val="Tahoma"/>
            <family val="2"/>
          </rPr>
          <t>Se recomienda precisar el nombre del funcionario o persona responsable de liderar cada una de las acciones planteadas</t>
        </r>
      </text>
    </comment>
    <comment ref="E16" authorId="2" shapeId="0" xr:uid="{A89CBF3B-D607-467B-8FAD-D49602605D18}">
      <text>
        <r>
          <rPr>
            <b/>
            <sz val="10"/>
            <color rgb="FF000000"/>
            <rFont val="Tahoma"/>
            <family val="2"/>
          </rPr>
          <t>Microsoft Office User:</t>
        </r>
        <r>
          <rPr>
            <sz val="10"/>
            <color rgb="FF000000"/>
            <rFont val="Tahoma"/>
            <family val="2"/>
          </rPr>
          <t xml:space="preserve">
</t>
        </r>
        <r>
          <rPr>
            <sz val="10"/>
            <color rgb="FF000000"/>
            <rFont val="Tahoma"/>
            <family val="2"/>
          </rPr>
          <t xml:space="preserve">Recomendación de ajuste
</t>
        </r>
        <r>
          <rPr>
            <sz val="10"/>
            <color rgb="FF000000"/>
            <rFont val="Tahoma"/>
            <family val="2"/>
          </rPr>
          <t xml:space="preserve">
</t>
        </r>
        <r>
          <rPr>
            <sz val="10"/>
            <color rgb="FF000000"/>
            <rFont val="Tahoma"/>
            <family val="2"/>
          </rPr>
          <t xml:space="preserve">100% de los acuerdos de gestión suscritos  y registrados en G+
</t>
        </r>
        <r>
          <rPr>
            <sz val="10"/>
            <color rgb="FF000000"/>
            <rFont val="Tahoma"/>
            <family val="2"/>
          </rPr>
          <t xml:space="preserve">
</t>
        </r>
      </text>
    </comment>
    <comment ref="C18" authorId="2" shapeId="0" xr:uid="{17231B17-6399-487E-9249-F948A2AE0ED1}">
      <text>
        <r>
          <rPr>
            <b/>
            <sz val="10"/>
            <color rgb="FF000000"/>
            <rFont val="Tahoma"/>
            <family val="2"/>
          </rPr>
          <t>Microsoft Office User:</t>
        </r>
        <r>
          <rPr>
            <sz val="10"/>
            <color rgb="FF000000"/>
            <rFont val="Tahoma"/>
            <family val="2"/>
          </rPr>
          <t xml:space="preserve">
</t>
        </r>
        <r>
          <rPr>
            <sz val="10"/>
            <color rgb="FF000000"/>
            <rFont val="Tahoma"/>
            <family val="2"/>
          </rPr>
          <t>Se recomienda simplificar las acciones propuestas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C1CB85C2-595A-4328-A9BA-A32142C001A0}">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DA9893DD-AB4F-4671-8E08-AFBDBC7FE16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2860290D-AE3A-4684-BED3-70F62BEE719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D327C95-5B51-49A5-B0E6-D6E5656EF71A}">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1891102D-0A80-4206-9E39-85742208B3C1}">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C69D84EE-F7EB-4B7E-8F14-4A81477DCC1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D72A5DB8-8879-4E14-B5B1-EC6424B77CA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49BEA9E0-B4F2-42C7-88E0-617A7375B34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978A98C1-FD23-4CB6-9356-5A0EB75C834C}">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CDA000F6-E1A7-42A0-9004-AC29300E7E93}">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C8BE59EF-8109-4E44-A2D3-C32C0D450182}">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3AD91D64-EF6E-4509-96E6-80A63B7B8CA3}">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725F730B-DFE8-4C9B-A6E9-25DB0CFA8BD8}">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7" authorId="0" shapeId="0" xr:uid="{6782DA92-8728-4EC1-9252-E5A873CE416B}">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7" authorId="0" shapeId="0" xr:uid="{80D544BB-FC92-4284-8D86-B7DC0B8E13D4}">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7" authorId="0" shapeId="0" xr:uid="{F66E15D8-E591-479C-B765-9FC54116C6F7}">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7" authorId="0" shapeId="0" xr:uid="{1025A2B2-25E6-4437-8681-087A33FB2617}">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7" authorId="0" shapeId="0" xr:uid="{25342DC5-7304-4140-A146-A70B6F038C38}">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7" authorId="1" shapeId="0" xr:uid="{5D3F43A1-5189-47DC-A2CD-DD02E55E98B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7" authorId="0" shapeId="0" xr:uid="{CA2FFF2D-A39D-4012-A452-D6B266EC691D}">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7" authorId="0" shapeId="0" xr:uid="{0029A756-518E-42BB-9BD7-AD23AB45F711}">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7" authorId="0" shapeId="0" xr:uid="{369FEA16-5742-45B9-B9C0-8D719B76DE26}">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7" authorId="0" shapeId="0" xr:uid="{F8679C52-3A56-49F3-8B1F-E1D3A6A89F10}">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7" authorId="1" shapeId="0" xr:uid="{7AAB163A-8215-479C-9354-52AA737FF7AE}">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7" authorId="1" shapeId="0" xr:uid="{EB87CBE8-1B65-4C27-8BD0-8CE7556398C3}">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7" authorId="1" shapeId="0" xr:uid="{F944CCAD-F9F5-4F55-8920-C73CCD12A467}">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
  </authors>
  <commentList>
    <comment ref="A14" authorId="0" shapeId="0" xr:uid="{B7A53D65-D455-48BA-8C46-FE2C05C2A39E}">
      <text>
        <r>
          <rPr>
            <sz val="10"/>
            <color rgb="FF000000"/>
            <rFont val="Arial"/>
            <family val="2"/>
          </rPr>
          <t>======
ID#AAAATf8fSTI
MARTIN MOLINA    (2021-02-18 15:55:03)
GUIA: REDACTAR LAS RECOMENDACIONES DE MEJORAMIENTO A LA GESTIÓN, IDENTIFICADAS EN LA DEPENDENCIA PARA LA VIGENCIA ACTUAL.</t>
        </r>
      </text>
    </comment>
    <comment ref="B14" authorId="0" shapeId="0" xr:uid="{DFCF9453-1197-47BE-815F-4636C1DD8331}">
      <text>
        <r>
          <rPr>
            <sz val="10"/>
            <color rgb="FF000000"/>
            <rFont val="Arial"/>
            <family val="2"/>
          </rPr>
          <t>======
ID#AAAATf1vVV8
MARTIN MOLINA    (2021-02-18 15:55:03)
GUÍA: SE DEBEN DESCRIBIR LAS CAUSAS, PREVIAMENTE IDENTIFICADAS POR MEDIO DE LAS METODOLOGÍAS EXISTENTES, EL NUMERO DE CAUSAS VARIA DE ACUERDO A LA RECOMENDACIÓN Y SU COMPLEJIDAD.
Método: se refiere a las acciones que llevas a cabo para ejecutar un proceso.
Maquinas o equipos: se trata del equipo técnico o tecnológico que se ocupa para ese proceso.
Mano de obra: implica al personal involucrado en ese proceso. 
Materiales: cualquier accesorio, instrumento o material que se ocupa como parte del proceso o para que este se realice. 
Medición o Inspección: aquí se contempla el control que se tiene para lograr el proceso. 
Medio ambiente: hablamos más bien del contexto, espacio o lugar.</t>
        </r>
      </text>
    </comment>
    <comment ref="C14" authorId="0" shapeId="0" xr:uid="{8D490D22-A16E-4FE6-9A0C-E3A05BD5A200}">
      <text>
        <r>
          <rPr>
            <sz val="10"/>
            <color rgb="FF000000"/>
            <rFont val="Arial"/>
            <family val="2"/>
          </rPr>
          <t>======
ID#AAAATf8fSS8
MARTIN MOLINA    (2021-02-18 15:55:03)
GUÍA: PARA CADA UNA DE LAS CAUSAS IDENTIFICADAS SE DEBEN DEFINIR LAS ACCIONES DE MEJORAMIENTO NECESARIAS.
EL NUMERO DE ACCIONES DEPENDERÁ DEL TIPO DE CAUSA IDENTIFICADA Y SU COMPLEJIDAD PARA TRATARLA.</t>
        </r>
      </text>
    </comment>
    <comment ref="D14" authorId="0" shapeId="0" xr:uid="{2862EDCA-F227-463D-B973-F737E8B6CFD0}">
      <text>
        <r>
          <rPr>
            <sz val="10"/>
            <color rgb="FF000000"/>
            <rFont val="Arial"/>
            <family val="2"/>
          </rPr>
          <t>======
ID#AAAATf8fSS0
MARTIN MOLINA    (2021-02-18 15:55:03)
GUÍA: IDENTIFICAR LA PERSONA Y CARGO RESPONSABLE POR LA EJECUCIÓN DE LAS ACCIONES DE MEJORAMIENTO.</t>
        </r>
      </text>
    </comment>
    <comment ref="E14" authorId="0" shapeId="0" xr:uid="{9E2AB08C-FF9F-4126-93F9-A66055E38808}">
      <text>
        <r>
          <rPr>
            <sz val="10"/>
            <color rgb="FF000000"/>
            <rFont val="Arial"/>
            <family val="2"/>
          </rPr>
          <t>======
ID#AAAATf1vVWA
MARTIN MOLINA    (2021-02-18 15:55:03)
GUÍA: DESCRIBIR LA META A SER ALCANZADA CON LA ACCIÓN DE MEJORAMIENTO PLANTEADA.</t>
        </r>
      </text>
    </comment>
    <comment ref="F14" authorId="0" shapeId="0" xr:uid="{90D04595-469F-4DAF-9BCB-6FD142386107}">
      <text>
        <r>
          <rPr>
            <sz val="10"/>
            <color rgb="FF000000"/>
            <rFont val="Arial"/>
            <family val="2"/>
          </rPr>
          <t>======
ID#AAAATf8fSSs
NUEVA COLUMNA    (2021-02-18 15:55:03)
DEFINIR Y ENUMERAR EL/LOS ENTREGABLE(S) QUE SOPORTA(N) EL CUMPLIMIENTO COMO EVIDENCIA (ACTAS, CONTRATOS, LISTA DE ASISTENCIA, PROCEDIMIENTOS, FOTOGRAFÍA, VIDEOS, ENCUESTAS, ETC.)</t>
        </r>
      </text>
    </comment>
    <comment ref="G14" authorId="0" shapeId="0" xr:uid="{757EEA9F-2F36-41E8-B97E-4D6B7D02408C}">
      <text>
        <r>
          <rPr>
            <sz val="10"/>
            <color rgb="FF000000"/>
            <rFont val="Arial"/>
            <family val="2"/>
          </rPr>
          <t>======
ID#AAAATf8fSS4
MARTIN MOLINA    (2021-02-18 15:55:03)
GUÍA: ESTABLECER LA FORMULA MATEMÁTICA PARA MEDIR EL CUMPLIMIENTO DE LA META ESTABLECIDA A CADA UNA DE LAS ACCIONES DE MEJORAMIENTO DEFINIDAS.</t>
        </r>
      </text>
    </comment>
    <comment ref="H14" authorId="0" shapeId="0" xr:uid="{EB97EAE4-B5B0-48C1-9A4A-30EEC710CD5B}">
      <text>
        <r>
          <rPr>
            <sz val="10"/>
            <color rgb="FF000000"/>
            <rFont val="Arial"/>
            <family val="2"/>
          </rPr>
          <t>======
ID#AAAATf8fSTA
MARTIN MOLINA    (2021-02-18 15:55:03)
GUÍA: ESTABLECER LAS FECHAS DE INICIO Y TERMINACIÓN DE CADA UNA DE LAS ACTIVIDADES, SEGÚN LOS RECURSOS Y DISPONIBILIDAD DE LA DEPENDENCIA DENTRO DE LA VIGENCIA ACTUAL.
NOTA: LAS FECHAS SE DEBEN DEFINIR BAJO LA ESTRUCTURA dd/mm/aaa (DÍA/MES/AÑO)</t>
        </r>
      </text>
    </comment>
    <comment ref="J14" authorId="0" shapeId="0" xr:uid="{6558451F-B649-480D-97B4-36712B2F5D31}">
      <text>
        <r>
          <rPr>
            <sz val="10"/>
            <color rgb="FF000000"/>
            <rFont val="Arial"/>
            <family val="2"/>
          </rPr>
          <t>======
ID#AAAATf1vVV4
MARTIN MOLINA    (2021-02-18 15:55:03)
GUÍA: COLOCAR LA FECHA EN QUE SE REALIZA EL SEGUIMIENTO POR PARTE DE LA DEPENDENCIA DE ACUERDO AL SEGUIMIENTO(I, II, II O IV SEGUIMIENTO)
NOTA: LAS FECHAS SE DEBEN DEFINIR BAJO LA ESTRUCTURA dd/mm/aaa (DÍA/MES/AÑO)</t>
        </r>
      </text>
    </comment>
    <comment ref="K14" authorId="0" shapeId="0" xr:uid="{707AF174-A042-4779-B232-9D589ACBE1A3}">
      <text>
        <r>
          <rPr>
            <sz val="10"/>
            <color rgb="FF000000"/>
            <rFont val="Arial"/>
            <family val="2"/>
          </rPr>
          <t>======
ID#AAAATf8fSTE
MARTIN MOLINA    (2021-02-18 15:55:03)
GUÍA: ASIGNAR POR PARTE DE LA DEPENDENCIA EL PORCENTAJE DE AVANCE DE LA META ESTABLECIDA DE ACUERDO A LA FORMULA DEL INDICADOR CON CORTE A LA FECHA DEL SEGUIMIENTO.</t>
        </r>
      </text>
    </comment>
    <comment ref="L14" authorId="0" shapeId="0" xr:uid="{997F90F8-8158-442C-BA90-8D6DD404D3E6}">
      <text>
        <r>
          <rPr>
            <sz val="10"/>
            <color rgb="FF000000"/>
            <rFont val="Arial"/>
            <family val="2"/>
          </rPr>
          <t>======
ID#AAAATf8fSSw
GUÍA    (2021-02-18 15:55:03)
SE DEBEN DESCRIBIR LOS ASPECTOS RELEVANTES Y EVIDENCIAS QUE SOPORTAN EL PORCENTAJE DE AVANCE CONSEGUIDO EN EL PERIODO EVALUADO.
ESTAS EVIDENCIAS DEBEN ESTAR DISPONIBLES PARA LA ACTIVIDAD DE SEGUIMIENTO Y PRESENTARLAS AL AUDITOR.</t>
        </r>
      </text>
    </comment>
    <comment ref="M14" authorId="0" shapeId="0" xr:uid="{A282C65A-BC80-49C3-9BD3-D5B527EC4C87}">
      <text>
        <r>
          <rPr>
            <sz val="10"/>
            <color rgb="FF000000"/>
            <rFont val="Arial"/>
            <family val="2"/>
          </rPr>
          <t>======
ID#AAAATf8fSSk
Martin Rafael Molina Torres    (2021-02-18 15:55:03)
CONTROL INTERNO: NUEVA COLUMNA PARA MEDIR EL AVANCE DE LAS ACCIONES POR PARTE DEL AUDITOR DE ACUERDO A LAS EVIDENCIAS PRESENTADAS POR LA DEPENDENCIA.</t>
        </r>
      </text>
    </comment>
    <comment ref="N14" authorId="0" shapeId="0" xr:uid="{97495E42-945F-4BE9-8D58-939248193058}">
      <text>
        <r>
          <rPr>
            <sz val="10"/>
            <color rgb="FF000000"/>
            <rFont val="Arial"/>
            <family val="2"/>
          </rPr>
          <t>======
ID#AAAATf8fSSo
Martin Rafael Molina Torres    (2021-02-18 15:55:03)
CONTROL INTERNO: SE DEBEN DAR LAS CONCLUSIONES DE COMPLIMIENTO O NO DE CADA UNA DE LAS ACTIVIDADES, REDACTAR LAS EVIDENCIAS PRESENTADAS POR LA DEPENDENCIA QUE LO SOPORTAN Y LAS RECOMENDACIONES CUANDO APLIQUE; ESTAS EVIDENCIAS DEBEN ESTAR NUMERADAS Y EN LA CARPETA ELECTRÓNICA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tc={CB850FB7-89CA-4A9D-875E-EBEA4777A520}</author>
  </authors>
  <commentList>
    <comment ref="A14" authorId="0" shapeId="0" xr:uid="{5D607080-25F9-4B30-87BE-F77716E9271C}">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4BAA135F-9669-426E-AC47-38329968D93B}">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F2F74659-2F4A-4FC2-961B-8991B678053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0CF0EE0C-31C8-4AC7-9B89-D092A161B53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C164F109-959E-4263-9CCE-02EA60227EB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0B2E35F3-B17E-4AED-A6BA-E26F65D21664}">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9679BE89-9437-496E-B375-09BC6E0B78A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5C694809-4FE4-4395-B4BE-A2A39E35CCB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33FEDB0D-F7CA-4151-8560-886AF17D6D7E}">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90CE4031-FF7C-4B9E-AA0D-A0E78DA03E28}">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0712A6DC-58EA-455F-AE38-147A55456AA6}">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2904F009-D682-4942-9E61-AACB2F692C6B}">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E5C3FBF9-E418-47B1-8200-F211177BAD3C}">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K21" authorId="2" shapeId="0" xr:uid="{CB850FB7-89CA-4A9D-875E-EBEA4777A520}">
      <text>
        <t>[Comentario encadenado]
Su versión de Excel le permite leer este comentario encadenado; sin embargo, las ediciones que se apliquen se quitarán si el archivo se abre en una versión más reciente de Excel. Más información: https://go.microsoft.com/fwlink/?linkid=870924
Comentario:
    A la fecha de 11 enero la Of de atención al ciudadano no ha enviado la información correcta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tc={913481C9-FCFE-4D18-928E-D81478996471}</author>
    <author>tc={9CD0EB66-F7F6-4DBB-9599-956997A10DE1}</author>
    <author>tc={1C8D6A16-2B77-4B5C-A2D6-FB8D3B707B3C}</author>
    <author>tc={82399C65-6A13-432C-A3E6-2C8B018D5EC1}</author>
    <author>tc={E33B16EB-CE98-4B1C-9E54-859948479076}</author>
    <author>tc={9C7170E6-CCDE-4DBE-B40F-A9A971C9FAFB}</author>
    <author>tc={08912779-7615-4135-B660-20567119E355}</author>
  </authors>
  <commentList>
    <comment ref="A14" authorId="0" shapeId="0" xr:uid="{4943F82C-277D-44FF-BD6D-51669CD1CC43}">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3CAF4E5B-EC32-4579-A563-05679BCD91A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3C0E533C-5CB8-4A10-AB1D-1AB6BAFE58D7}">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7FAD79C5-7A26-4287-8EE5-0C7E7DF0F196}">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BEBC1316-DB25-4365-B226-9C87CEB5DB35}">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FA76DC16-251E-46C5-AEAE-967BD8EC735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B83FA40B-F529-4924-8874-8B9E4CE51587}">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39678BDA-F74A-4BAF-877F-0791B48541D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FC481C89-ECDD-42EC-9ADD-ABAB26859124}">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D58E152E-3508-468F-BBCE-181B0F9DB372}">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7D8021C7-89FA-40B8-9A2D-165BECC523C2}">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CA8AF9E-A207-4EE5-A775-0DB37786A427}">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1AD04649-6D83-4300-8B9F-D831A28890C8}">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E17" authorId="2" shapeId="0" xr:uid="{913481C9-FCFE-4D18-928E-D81478996471}">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debe ser cuantitativa y debe coincidir con el indicador. GCIG</t>
      </text>
    </comment>
    <comment ref="C18" authorId="3" shapeId="0" xr:uid="{9CD0EB66-F7F6-4DBB-9599-956997A10DE1}">
      <text>
        <t>[Comentario encadenado]
Su versión de Excel le permite leer este comentario encadenado; sin embargo, las ediciones que se apliquen se quitarán si el archivo se abre en una versión más reciente de Excel. Más información: https://go.microsoft.com/fwlink/?linkid=870924
Comentario:
    Mantener un plan de capacitación interno de la dependencia. GCIG</t>
      </text>
    </comment>
    <comment ref="F18" authorId="4" shapeId="0" xr:uid="{1C8D6A16-2B77-4B5C-A2D6-FB8D3B707B3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1 vez al mes realizar reunión y dejar registro de asistencia, ya que los correos quizá no los leen los funcionarios. GCIG</t>
      </text>
    </comment>
    <comment ref="B19" authorId="5" shapeId="0" xr:uid="{82399C65-6A13-432C-A3E6-2C8B018D5EC1}">
      <text>
        <t>[Comentario encadenado]
Su versión de Excel le permite leer este comentario encadenado; sin embargo, las ediciones que se apliquen se quitarán si el archivo se abre en una versión más reciente de Excel. Más información: https://go.microsoft.com/fwlink/?linkid=870924
Comentario:
    Haría falta profundizar mas, prácticamente es la descripción de la recomendación en otras palabras. GCIG</t>
      </text>
    </comment>
    <comment ref="C19" authorId="6" shapeId="0" xr:uid="{E33B16EB-CE98-4B1C-9E54-859948479076}">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según nuevo análisis.</t>
      </text>
    </comment>
    <comment ref="B21" authorId="7" shapeId="0" xr:uid="{9C7170E6-CCDE-4DBE-B40F-A9A971C9FAFB}">
      <text>
        <t>[Comentario encadenado]
Su versión de Excel le permite leer este comentario encadenado; sin embargo, las ediciones que se apliquen se quitarán si el archivo se abre en una versión más reciente de Excel. Más información: https://go.microsoft.com/fwlink/?linkid=870924
Comentario:
    Un factor común en todos los análisis es la falta de conocimiento de los funcionarios, se debe replantear los medios de comunicación interna. proponer una forma de comunicación efectiva.</t>
      </text>
    </comment>
    <comment ref="G24" authorId="8" shapeId="0" xr:uid="{08912779-7615-4135-B660-20567119E355}">
      <text>
        <t>[Comentario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podría ser: PQRS contestadas/recibidas.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3C9B7D4D-7341-4FA7-986B-23418A2ECB2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6F0230CF-79C2-4BD9-81E1-23B48BA4783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E95C8364-521A-406A-B31B-438B6A188162}">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A50B6A65-BBD9-4DA0-949E-44A5EF259AA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5357CD8F-1E1C-41C8-B783-0A7C2D3BD49E}">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DCBD3563-FA84-40E3-B3E8-9A6186A5970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10AE10C2-AE62-4EB4-AE82-B05A90555744}">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F206B33C-32C8-4D82-A745-650498E78BC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38B8D093-E5B5-459A-ACFA-07016A07CF4C}">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0B12A2DD-A620-4A8F-8EF1-0DD18D95DB6F}">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EFF8A910-0D97-4C11-9F41-7C37A24A8563}">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C3FD4E0-1BA6-4341-9DC8-14AFD9084D55}">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1E20B98C-EB3A-4C65-80F4-1942FC3459E2}">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0C634431-C63F-4E3C-84FA-9B6E7DB758E7}">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6BCBD370-94E1-4432-8252-DBA1F5AA414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0E3ABCF2-D320-4298-A17C-F8097CC53DE2}">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6ACE5D9-9EA1-4778-A920-97B6A703167A}">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BA144F4B-9387-45DB-B01C-EA01CE3B7DF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EC319EA4-6E24-45BA-8513-1D7208B0E86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5B916206-63A0-4EE1-B0B8-6488552810F5}">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B45E1379-AC54-4E3C-BBA9-264D348906F8}">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608C97CF-8AB6-43D1-A61F-486AA6678266}">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99C3DF7D-1F67-4E01-B981-664F9680D3B5}">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892251CA-3D29-4BC1-BA0B-24577C797120}">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9CB86557-142A-4D6A-A4D3-469363C62969}">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D9F82919-DDBA-4EDF-8129-41192228F696}">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00000000-0006-0000-0000-000001000000}">
      <text>
        <r>
          <rPr>
            <b/>
            <sz val="20"/>
            <color rgb="FF000000"/>
            <rFont val="Tahoma"/>
            <family val="2"/>
          </rPr>
          <t xml:space="preserve">GUIA: </t>
        </r>
        <r>
          <rPr>
            <sz val="18"/>
            <color rgb="FF000000"/>
            <rFont val="Tahoma"/>
            <family val="2"/>
          </rPr>
          <t>REDACTAR LAS RECOMENDACIONES DE MEJORAMIENTO A LA GESTIÓN, IDENTIFICADAS EN LA DEPENDENCIA PARA LA VIGENCIA ACTUAL.</t>
        </r>
      </text>
    </comment>
    <comment ref="B14" authorId="0" shapeId="0" xr:uid="{00000000-0006-0000-0000-00000200000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00000000-0006-0000-0000-000003000000}">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14" authorId="0" shapeId="0" xr:uid="{00000000-0006-0000-0000-000004000000}">
      <text>
        <r>
          <rPr>
            <b/>
            <sz val="22"/>
            <color rgb="FF000000"/>
            <rFont val="Tahoma"/>
            <family val="2"/>
          </rPr>
          <t xml:space="preserve">GUÍA: </t>
        </r>
        <r>
          <rPr>
            <sz val="22"/>
            <color rgb="FF000000"/>
            <rFont val="Tahoma"/>
            <family val="2"/>
          </rPr>
          <t>IDENTIFICAR LA PERSONA Y CARGO RESPONSABLE POR LA EJECUCIÓN DE LAS ACCIONES DE MEJORAMIENTO.</t>
        </r>
        <r>
          <rPr>
            <sz val="16"/>
            <color rgb="FF000000"/>
            <rFont val="Tahoma"/>
            <family val="2"/>
          </rPr>
          <t xml:space="preserve">
</t>
        </r>
      </text>
    </comment>
    <comment ref="E14" authorId="0" shapeId="0" xr:uid="{00000000-0006-0000-0000-00000500000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00000000-0006-0000-0000-00000600000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00000000-0006-0000-0000-000007000000}">
      <text>
        <r>
          <rPr>
            <b/>
            <sz val="22"/>
            <color rgb="FF000000"/>
            <rFont val="Tahoma"/>
            <family val="2"/>
          </rPr>
          <t xml:space="preserve">GUÍA: </t>
        </r>
        <r>
          <rPr>
            <sz val="22"/>
            <color rgb="FF000000"/>
            <rFont val="Tahoma"/>
            <family val="2"/>
          </rPr>
          <t>ESTABLECER LA FORMULA MATEMÁTICA PARA MEDIR EL CUMPLIMIENTO DE LA META ESTABLECIDA A CADA UNA DE LAS ACCIONES DE MEJORAMIENTO DEFINIDAS.</t>
        </r>
        <r>
          <rPr>
            <sz val="16"/>
            <color rgb="FF000000"/>
            <rFont val="Tahoma"/>
            <family val="2"/>
          </rPr>
          <t xml:space="preserve">
</t>
        </r>
      </text>
    </comment>
    <comment ref="H14" authorId="0" shapeId="0" xr:uid="{00000000-0006-0000-0000-000008000000}">
      <text>
        <r>
          <rPr>
            <b/>
            <sz val="20"/>
            <color rgb="FF000000"/>
            <rFont val="Tahoma"/>
            <family val="2"/>
          </rPr>
          <t xml:space="preserve">GUÍA: </t>
        </r>
        <r>
          <rPr>
            <sz val="20"/>
            <color rgb="FF000000"/>
            <rFont val="Tahoma"/>
            <family val="2"/>
          </rPr>
          <t xml:space="preserve">ESTABLECER LAS FECHAS DE INICIO Y TERMINACIÓN DE CADA UNA DE LAS ACTIVIDADES, SEGÚN LOS RECURSOS Y DISPONIBILIDAD DE LA DEPENDENCIA DENTRO DE LA VIGENCIA ACTUAL.
</t>
        </r>
        <r>
          <rPr>
            <b/>
            <i/>
            <u/>
            <sz val="20"/>
            <color rgb="FF000000"/>
            <rFont val="Tahoma"/>
            <family val="2"/>
          </rPr>
          <t>NOTA: LAS FECHAS SE DEBEN DEFINIR BAJO LA ESTRUCTURA dd/mm/aaa (DÍA/MES/AÑO)</t>
        </r>
      </text>
    </comment>
    <comment ref="J14" authorId="0" shapeId="0" xr:uid="{00000000-0006-0000-0000-000009000000}">
      <text>
        <r>
          <rPr>
            <b/>
            <sz val="22"/>
            <color rgb="FF000000"/>
            <rFont val="Tahoma"/>
            <family val="2"/>
          </rPr>
          <t xml:space="preserve">GUÍA: </t>
        </r>
        <r>
          <rPr>
            <sz val="22"/>
            <color rgb="FF000000"/>
            <rFont val="Tahoma"/>
            <family val="2"/>
          </rPr>
          <t>COLOCAR LA FECHA EN QUE SE REALIZA EL SEGUIMIENTO POR PARTE DE LA DEPENDENCIA DE ACUERDO AL SEGUIMIENTO(I, II, II O IV SEGUIMIENTO)</t>
        </r>
        <r>
          <rPr>
            <sz val="16"/>
            <color rgb="FF000000"/>
            <rFont val="Tahoma"/>
            <family val="2"/>
          </rPr>
          <t xml:space="preserve">
</t>
        </r>
        <r>
          <rPr>
            <b/>
            <u/>
            <sz val="18"/>
            <color rgb="FF000000"/>
            <rFont val="Tahoma"/>
            <family val="2"/>
          </rPr>
          <t>NOTA: LAS FECHAS SE DEBEN DEFINIR BAJO LA ESTRUCTURA dd/mm/aaa (DÍA/MES/AÑO)</t>
        </r>
      </text>
    </comment>
    <comment ref="K14" authorId="0" shapeId="0" xr:uid="{00000000-0006-0000-0000-00000A000000}">
      <text>
        <r>
          <rPr>
            <b/>
            <sz val="24"/>
            <color rgb="FF000000"/>
            <rFont val="Tahoma"/>
            <family val="2"/>
          </rPr>
          <t>GUÍA:</t>
        </r>
        <r>
          <rPr>
            <sz val="24"/>
            <color rgb="FF000000"/>
            <rFont val="Tahoma"/>
            <family val="2"/>
          </rPr>
          <t xml:space="preserve"> ASIGNAR POR PARTE DE LA DEPENDENCIA EL PORCENTAJE DE AVANCE DE LA META ESTABLECIDA DE ACUERDO A LA FORMULA DEL INDICADOR CON CORTE A LA FECHA DEL SEGUIMIENTO.</t>
        </r>
        <r>
          <rPr>
            <sz val="16"/>
            <color rgb="FF000000"/>
            <rFont val="Tahoma"/>
            <family val="2"/>
          </rPr>
          <t xml:space="preserve">
</t>
        </r>
      </text>
    </comment>
    <comment ref="L14" authorId="1" shapeId="0" xr:uid="{00000000-0006-0000-0000-00000B000000}">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0000000-0006-0000-0000-00000C000000}">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00000000-0006-0000-0000-00000D000000}">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Lucy Liliana</author>
  </authors>
  <commentList>
    <comment ref="A14" authorId="0" shapeId="0" xr:uid="{00000000-0006-0000-0000-000001000000}">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00000000-0006-0000-0000-00000200000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00000000-0006-0000-0000-00000300000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00000000-0006-0000-0000-00000400000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00000000-0006-0000-0000-00000500000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00000000-0006-0000-0000-00000600000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00000000-0006-0000-0000-00000700000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00000000-0006-0000-0000-00000800000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00000000-0006-0000-0000-000009000000}">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00000000-0006-0000-0000-00000A000000}">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00000000-0006-0000-0000-00000B000000}">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0000000-0006-0000-0000-00000C000000}">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00000000-0006-0000-0000-00000D000000}">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G16" authorId="2" shapeId="0" xr:uid="{9CB8A01E-559C-463E-91C1-684839481E1A}">
      <text>
        <r>
          <rPr>
            <sz val="9"/>
            <color indexed="81"/>
            <rFont val="Tahoma"/>
            <family val="2"/>
          </rPr>
          <t xml:space="preserve">AJUSTADO TENIENDO EN CUENTA LAS SUGERENCIAS DE LA AUDITORÍA
</t>
        </r>
      </text>
    </comment>
    <comment ref="F17" authorId="2" shapeId="0" xr:uid="{497B4D05-9F47-40B9-9DC5-7ADF19BE3803}">
      <text>
        <r>
          <rPr>
            <sz val="9"/>
            <color indexed="81"/>
            <rFont val="Tahoma"/>
            <family val="2"/>
          </rPr>
          <t xml:space="preserve">AJUSTADO TENIENDO EN CUENTA SUGERENCIAS DE LA AUDITORÍA
</t>
        </r>
      </text>
    </comment>
    <comment ref="G17" authorId="2" shapeId="0" xr:uid="{A5C52D05-9BE6-471D-B3F0-A2883039F07F}">
      <text>
        <r>
          <rPr>
            <sz val="9"/>
            <color indexed="81"/>
            <rFont val="Tahoma"/>
            <family val="2"/>
          </rPr>
          <t xml:space="preserve">AJUSTADO TENIENDO EN CUENTA SUGERENCIAS DE LA AUDITORÍA
</t>
        </r>
      </text>
    </comment>
    <comment ref="B18" authorId="2" shapeId="0" xr:uid="{3E7144FA-9C10-4B22-9F0D-9DE71B8978AC}">
      <text>
        <r>
          <rPr>
            <sz val="9"/>
            <color indexed="81"/>
            <rFont val="Tahoma"/>
            <family val="2"/>
          </rPr>
          <t xml:space="preserve">AJUSTADO TENIENDO EN CUENTA SUGERENCIAS DE LA AUDITORÍA
</t>
        </r>
      </text>
    </comment>
    <comment ref="E18" authorId="2" shapeId="0" xr:uid="{95EDA914-51F4-483B-82E3-6BE6D0CC04D9}">
      <text>
        <r>
          <rPr>
            <sz val="9"/>
            <color indexed="81"/>
            <rFont val="Tahoma"/>
            <family val="2"/>
          </rPr>
          <t xml:space="preserve">AJUSTADO TENIENDO EN CUENTA SUGERENCIAS DE LA AUDITORÍA
</t>
        </r>
      </text>
    </comment>
    <comment ref="B20" authorId="2" shapeId="0" xr:uid="{1B51AB27-144A-4B3E-B8AB-FB62ECF45219}">
      <text>
        <r>
          <rPr>
            <sz val="9"/>
            <color indexed="81"/>
            <rFont val="Tahoma"/>
            <family val="2"/>
          </rPr>
          <t xml:space="preserve">AJUSTADO POR SUGERENCIAS DE LA AUDITORÍA
</t>
        </r>
      </text>
    </comment>
    <comment ref="G20" authorId="2" shapeId="0" xr:uid="{70010CDA-FDDA-44CA-9821-A106FAB95DA8}">
      <text>
        <r>
          <rPr>
            <sz val="9"/>
            <color indexed="81"/>
            <rFont val="Tahoma"/>
            <family val="2"/>
          </rPr>
          <t xml:space="preserve">AJUSTADO POR SUGERENCIAS AUDITORÍA
</t>
        </r>
      </text>
    </comment>
    <comment ref="E23" authorId="2" shapeId="0" xr:uid="{05160707-DE86-4ABF-A4B6-245B2131EF7B}">
      <text>
        <r>
          <rPr>
            <sz val="9"/>
            <color indexed="81"/>
            <rFont val="Tahoma"/>
            <family val="2"/>
          </rPr>
          <t xml:space="preserve">JUSTADO
</t>
        </r>
      </text>
    </comment>
    <comment ref="E24" authorId="2" shapeId="0" xr:uid="{FD9CD861-9FE4-467D-BAFD-99CB78348023}">
      <text>
        <r>
          <rPr>
            <sz val="9"/>
            <color indexed="81"/>
            <rFont val="Tahoma"/>
            <family val="2"/>
          </rPr>
          <t xml:space="preserve">AJUSTADO
</t>
        </r>
      </text>
    </comment>
    <comment ref="G25" authorId="2" shapeId="0" xr:uid="{E9D00294-0A3E-4591-A5B1-0A9003984E25}">
      <text>
        <r>
          <rPr>
            <sz val="9"/>
            <color indexed="81"/>
            <rFont val="Tahoma"/>
            <family val="2"/>
          </rPr>
          <t xml:space="preserve">AJUSTADO
</t>
        </r>
      </text>
    </comment>
    <comment ref="F26" authorId="2" shapeId="0" xr:uid="{923CED48-3D00-4A27-B740-60864383AD66}">
      <text>
        <r>
          <rPr>
            <sz val="9"/>
            <color indexed="81"/>
            <rFont val="Tahoma"/>
            <family val="2"/>
          </rPr>
          <t xml:space="preserve">AJUSTADO
</t>
        </r>
      </text>
    </comment>
    <comment ref="G26" authorId="2" shapeId="0" xr:uid="{8339E39C-1F5A-44BC-BA39-F10E47405A7B}">
      <text>
        <r>
          <rPr>
            <sz val="9"/>
            <color indexed="81"/>
            <rFont val="Tahoma"/>
            <family val="2"/>
          </rPr>
          <t xml:space="preserve">AJUSTADO
</t>
        </r>
      </text>
    </comment>
    <comment ref="E27" authorId="2" shapeId="0" xr:uid="{FD307E1D-266B-45D6-AC9F-69D0E405C5E2}">
      <text>
        <r>
          <rPr>
            <sz val="9"/>
            <color indexed="81"/>
            <rFont val="Tahoma"/>
            <family val="2"/>
          </rPr>
          <t xml:space="preserve">AJUSTADO
</t>
        </r>
      </text>
    </comment>
    <comment ref="E29" authorId="2" shapeId="0" xr:uid="{98C51FB9-5C2F-4F77-B1DA-6ACFD50C9CAA}">
      <text>
        <r>
          <rPr>
            <sz val="9"/>
            <color indexed="81"/>
            <rFont val="Tahoma"/>
            <family val="2"/>
          </rPr>
          <t xml:space="preserve">AJUSTADO
</t>
        </r>
      </text>
    </comment>
    <comment ref="E30" authorId="2" shapeId="0" xr:uid="{207D2182-985C-48A2-BE2B-8D58464C5BAA}">
      <text>
        <r>
          <rPr>
            <sz val="9"/>
            <color indexed="81"/>
            <rFont val="Tahoma"/>
            <family val="2"/>
          </rPr>
          <t xml:space="preserve">AJUSTADO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00000000-0006-0000-0000-000001000000}">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00000000-0006-0000-0000-00000200000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00000000-0006-0000-0000-000003000000}">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00000000-0006-0000-0000-00000400000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00000000-0006-0000-0000-00000500000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00000000-0006-0000-0000-000006000000}">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00000000-0006-0000-0000-00000700000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00000000-0006-0000-0000-00000800000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00000000-0006-0000-0000-000009000000}">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00000000-0006-0000-0000-00000A000000}">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00000000-0006-0000-0000-00000B000000}">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0000000-0006-0000-0000-00000C000000}">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00000000-0006-0000-0000-00000D000000}">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70944555-A179-4F2C-8DCA-95CB0075AA9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A0B633EB-D88A-4F8A-BEDB-FC20F066067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E18D48DB-FA8B-4593-8953-87E3B3A2427E}">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F4DB70C1-3F3D-4D03-A9B4-1AE41F6DFA2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9E7AFEAB-CD22-44FF-9F06-57A5B5EB3791}">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42142D38-4827-496E-AEE3-A5AF9100EFEA}">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273B958F-960A-4171-AB46-BE7030D49A8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1EF28F76-62A9-47AB-954D-A4D5EB81A80B}">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0FB1F291-F60D-4385-81ED-3C4341E18E74}">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3FF11498-43D6-41AC-89B9-971B7BC7B5EB}">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730CB7FB-E2C1-44B8-8E87-225E9D86E224}">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FE54E1D9-DB7C-4076-975F-CACAEB913B83}">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56E0933B-4A44-4539-AE4C-9CB99BA00752}">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sharedStrings.xml><?xml version="1.0" encoding="utf-8"?>
<sst xmlns="http://schemas.openxmlformats.org/spreadsheetml/2006/main" count="4907" uniqueCount="3307">
  <si>
    <r>
      <t xml:space="preserve">                                                                     </t>
    </r>
    <r>
      <rPr>
        <b/>
        <sz val="22"/>
        <rFont val="Arial"/>
        <family val="2"/>
      </rPr>
      <t xml:space="preserve"> PLAN DE MEJORAMIENTO A LA GESTIÓN </t>
    </r>
    <r>
      <rPr>
        <b/>
        <sz val="14"/>
        <rFont val="Arial"/>
        <family val="2"/>
      </rPr>
      <t xml:space="preserve">                                                                                                                      Codigo:EC-EC-F-011</t>
    </r>
  </si>
  <si>
    <t>OBSERVACIONES DEL AUDITOR</t>
  </si>
  <si>
    <t>DESCRIPCIÓN RECOMENDACIONES</t>
  </si>
  <si>
    <t>ANÁLISIS DE CAUSAS</t>
  </si>
  <si>
    <t xml:space="preserve"> ACCIONES DE MEJORAMIENTO</t>
  </si>
  <si>
    <t>RESPONSABLE</t>
  </si>
  <si>
    <t>DESCRIPCIÓN DE LA META</t>
  </si>
  <si>
    <t>ENTREGABLE</t>
  </si>
  <si>
    <t>FÓRMULA INDICADOR DE CUMPLIMIENTO</t>
  </si>
  <si>
    <t>PERIODO DE EJECUCIÓN</t>
  </si>
  <si>
    <t xml:space="preserve">FECHA SEGUIMIENTO </t>
  </si>
  <si>
    <t>% AVANCE DEPENDENCIA</t>
  </si>
  <si>
    <t>OBSERVACIONES DE LA DEPENDENCIA</t>
  </si>
  <si>
    <t>% AVANCE CONTROL INTERNO</t>
  </si>
  <si>
    <t>VERIFICACIÓN DE CUMPLIMIENTO CONTROL INTERNO</t>
  </si>
  <si>
    <t>FECHA DE INICIO</t>
  </si>
  <si>
    <t xml:space="preserve">FECHA TERMINACIÓN </t>
  </si>
  <si>
    <t>Diseñar e implementar desde el nivel directivo actividades lúdicas y pedagógicas tendientes a la promoción y apropiación del Código de Integridad en la dependencia</t>
  </si>
  <si>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</si>
  <si>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Realizar seguimiento, monitoreo y control de los riesgos y oportunidades, acorde con la Política de Administración de Riesgos de la Entidad y las directrices del DAFP.</t>
  </si>
  <si>
    <t>Efectuar las evaluaciones de desempeño laboral en los aplicativos dispuestos por la Entidad y en los tiempos establecidos para tal fin.</t>
  </si>
  <si>
    <t>Implementar estrategias para mejorar el nivel de cumplimiento en la respuesta de las PQRSD recibidas por la dependencia</t>
  </si>
  <si>
    <t>DEPENDENCIA</t>
  </si>
  <si>
    <t>FIRMA DEL RESPONSABLE</t>
  </si>
  <si>
    <t>AUDITOR CONTROL INTERNO:</t>
  </si>
  <si>
    <t xml:space="preserve">Aprobación: 08/02/2021 </t>
  </si>
  <si>
    <t>Versión: 3,0</t>
  </si>
  <si>
    <t>1. Diseñar e implementar desde el nivel directivo actividades lúdicas y pedagógicas tendientes a la promoción y apropiación del Código de Integridad en la dependencia</t>
  </si>
  <si>
    <t>PERIODO/VIGENCIA: 2021</t>
  </si>
  <si>
    <t>N/A</t>
  </si>
  <si>
    <t>ELSY RADA RIQUETT</t>
  </si>
  <si>
    <t>HELDA MARINO</t>
  </si>
  <si>
    <t>PROMEDIO</t>
  </si>
  <si>
    <t>OFICINA DE LA MUJER, EQUIDAD Y GENERO</t>
  </si>
  <si>
    <t xml:space="preserve">Identificar necesidades de formación en las mujeres y población LGBTI </t>
  </si>
  <si>
    <t>En alianza con el SENA, a la fecha se han logrado certificar 421 personas en los distintos cursos complementarios ofertados por este ente educativo. Entre las capacitaciones de mayor impacto en la comunidad y que les representa mayor posibilidades de emprender y emplearce se encuentran: Salud Ocupacional, Elaboración de Tortas y Batidos Esponjosos, Primera Infancia, entre otros. A la fecha 118 personas se encuentran en proceso de formacion en servicio al cliente y mercadeo y ventas.
Se llevó a cabo proceso de formación QUE BIEN TE VES, especialmente dirigido a mujeres y personas de la población LGBTI, el cual tuvo como finalidad cualificar a las beneficiarias y los beneficiarios en temáticas que fortalezcan su desarrollo personal y les ayude a desarrollar habilidades y destrezas que sirvan como herramienta para ejercer una actividad económica de forma independiente o desempeñarse en un empleo. A través de este proceso, se formaron a 320 mujeres y personas de la población LGBTI en el aprendizaje de un arte u oficio de su interés y el fortalecimiento del ser a través de habilidades blandas que contribuirán a un desarrollo integral para la competitividad.</t>
  </si>
  <si>
    <t xml:space="preserve">Acciones implementadas /  población cualificada y fortalecidas </t>
  </si>
  <si>
    <t>1.Actas de reuniones                                         2. Registros fotograficos                                  3. Listados de asistencia                                     4. Informes de gestion</t>
  </si>
  <si>
    <t>Estrategia de fortalecimiento productivo y competitivo a mujeres y géneros y promoción de la inclusión de mujeres y
población LGBTI al trabajo formal</t>
  </si>
  <si>
    <t>Jefe de Oficina Mujer, equidad y Genero - Lideres del proceso</t>
  </si>
  <si>
    <t>Realizar gestión interinstitucional para implementar acciones de formación para el  fortalecimiento productivo y competitivo a mujeres y personas de la población LGBTI</t>
  </si>
  <si>
    <t>No corresponde a una no conformidad sino a una recomendación</t>
  </si>
  <si>
    <t>Impulsar la estrategia de fortalecimiento productivo y competitivo a mujeres y géneros y promoción de la inclusión de mujeres y población LGBTI al trabajo formal</t>
  </si>
  <si>
    <t>Sensibilizadas en prevención de las violencias en los entornos digitales producidos por el uso inadecuado de las
TICS.</t>
  </si>
  <si>
    <t>Sensibilizaciones en   prevención de violencias en entornos digitales.</t>
  </si>
  <si>
    <t>Se efectuaron con éxito todas las actividades planteas para  la prevención de las violencias en los entornos digitales</t>
  </si>
  <si>
    <r>
      <rPr>
        <b/>
        <sz val="12"/>
        <rFont val="Arial"/>
        <family val="2"/>
      </rPr>
      <t>390 mujeres formadas</t>
    </r>
    <r>
      <rPr>
        <sz val="12"/>
        <rFont val="Arial"/>
        <family val="2"/>
      </rPr>
      <t xml:space="preserve"> en el uso responsable y constructivo de las TIC y sensibilizadas en prevención de las violencias en los entornos digitales producidos por el uso inadecuado de las nuevas tecnologias de información y comunicación dirigida a : aprendices del SENA (sede tics), a madres menores fundación “Abriendo caminos”, funcionarios del ejército y familiares del cantón militar paraíso.
Dentro de los objetivos de esta formación están: Identificar el concepto TIC, reconocer mediante ejemplos modalidades de violencias digitales usando las TICS y brindar recomendaciones de autocuidado desde el mundo digital.
*Diseño y desarrollo del Chatbot SOMOS MAR, a través de la unión de esfuerzos de la sociedad civil, organismos internacionales y la institucionalidad a nivel local para brindar una atención celera, eficaz, oportuna, con enfoque de género y pensado en las necesidades de las mujeres.
A través del trabajo conjunto con ONU MUJERES Y la organización CEDESOCIAL se creó  CHATBOT SOMOS MAR como un asistente virtual, que tiene como finalidad brindar una alternativa tecnológica de fácil acceso para las mujeres para la orientación frente a las rutas de atención de violencias basadas en género y brindar información a la comunidad Barranquillera sobre Atención en Salud, Violencias Basadas en Género, Respuestas para población migrante y Prevención de la Xenofobia </t>
    </r>
  </si>
  <si>
    <t xml:space="preserve">No mujeres formadas en el uso responsable de las Tic´s  / No de mujeres sensibilizadas </t>
  </si>
  <si>
    <t>1.Listados de asistencia                               2. Registros fotograficos                   3.Ficha tecnica                                   4.Analisis de satisfaccion de las capacitaciones</t>
  </si>
  <si>
    <t>Número de mujeres formadas en el uso responsable y constructivo de las TIC</t>
  </si>
  <si>
    <t>Jefe de Oficina Mujer, equidad y Genero - lideres del proceso</t>
  </si>
  <si>
    <t>Articulación con entidades, instituciones y organizaciones de la sociedad civil para brindar formación a mujeres en el uso responsable y constructivo de las TICS.</t>
  </si>
  <si>
    <t>Desarrollar actividades de formación en el uso responsable y constructivo de las TIC y sensibilización en prevención de las violencias en los entornos digitales producidos por el uso inadecuado de las TICs.</t>
  </si>
  <si>
    <t>Se recomienda impulsar la revisión y actualización de los procedimientos y formatos en isolución, así como documentar en el aplicativo las acciones para eliminar la causa raiz de la no conformidad relacionada con el tema.</t>
  </si>
  <si>
    <t>Se realizan las actualizaciones de las normas en  los procedimientos para ajustarlos a las politicas y normas vigentes</t>
  </si>
  <si>
    <t>No de  Procedimientos y formatos actualizados /No  de procedimientos y formatos de la dependencia</t>
  </si>
  <si>
    <t>Montados en el aplicativo ISOLUCION</t>
  </si>
  <si>
    <t>Manrtener actualizados el 100% de los procedimientos y formatos del proceso</t>
  </si>
  <si>
    <t xml:space="preserve">Jefe de Oficina Mujer, equidad y Genero - Agente de cambio </t>
  </si>
  <si>
    <t>Realizar revision,  analisis y ajustes que se requieran en la documentacion para la actualizacion de  procedimientos y formatos en los proyectos y/o procesos de la dependencia</t>
  </si>
  <si>
    <t xml:space="preserve">Mejoramiento continuo en los procesos institucionales </t>
  </si>
  <si>
    <t>Mantener actualizada la información del SGC en el aplicativo ISOLUCION y ajustar los formatos con la nueva imagen institucional</t>
  </si>
  <si>
    <t>Las evaluaciones de desempeño correspondientes al primer  periodo 2021 se realizaron en los tiempos establecidos y se encuentran disponibles en el aplicativo G+</t>
  </si>
  <si>
    <t>N°de funcionarios de planta/ N°de funcionarios evaluados</t>
  </si>
  <si>
    <t>Solicitar a todos los funcionarios adscritos a la dependia el cargue de las evidencias y soportes para cada periodo a evaluar en el aplicativo dispuesto por la entidad.</t>
  </si>
  <si>
    <t xml:space="preserve">Se efectuó oportunamente la concertación de compromisos laborales y comportamentales  la evaluación del desempeño laboral a los funcionarios de la dependencia en los aplicativos dispuestos.  </t>
  </si>
  <si>
    <t>Todos  los  funcionarios de la oficina  adscritos a la planta se encuentran con los compromisos concertados para esta vigencia 2021</t>
  </si>
  <si>
    <t xml:space="preserve">No de funcionarios concertados / No de funcionarios adscritos a la dependencia
</t>
  </si>
  <si>
    <r>
      <t xml:space="preserve">Archivos digitales de la gestion realizada por los funcionarios  cargados y  descritos en el aplicativo dsipuesto para tal fin  G+
</t>
    </r>
    <r>
      <rPr>
        <b/>
        <sz val="12"/>
        <color rgb="FFFF0000"/>
        <rFont val="Arial"/>
        <family val="2"/>
      </rPr>
      <t xml:space="preserve">
</t>
    </r>
  </si>
  <si>
    <t xml:space="preserve">100% de los compromisos concertados y evaluaciones realizadas a corte agosto 2021 en los cortes  establecidos de los 5 funcionarios adscritos a la oficina
</t>
  </si>
  <si>
    <t>Jefe de Oficina Mujer, equidad y Genero - enlace de GH</t>
  </si>
  <si>
    <t xml:space="preserve">Concertar en los tiempos establecidos los objetivos institucionales para la vigencia 2020-2021 
</t>
  </si>
  <si>
    <t>Por que es un requisito de ley, que debe realizar la jefe de oficina (fortalecimiento de los procesos de la dependencia)</t>
  </si>
  <si>
    <t>Se implementaron las acciones correctivas y de mejora satisfactoriamente, cumpliendo a cabalidad con las metas planteadas</t>
  </si>
  <si>
    <t xml:space="preserve">  No de acciones correctivas implementadas/No de acciones correctivas definidas</t>
  </si>
  <si>
    <t>Implementacion de acciones correctivas al no lograr los resultados</t>
  </si>
  <si>
    <t>Se documentaron acciones de autocontrol del proceso, sin embargo es importante implementar acciones a partir de las encuestas de percepción y realizar la medición de los indicadores del proceso en el instrumento dispuesto con su respectivo análisis y mejora</t>
  </si>
  <si>
    <t>Cumplimiento de la socialización de acciones de autocontrol para lograr la metas planteadas en el plan de acción de la dependencia</t>
  </si>
  <si>
    <t>No de actividades asignadas/No de actividades cumplidas</t>
  </si>
  <si>
    <t xml:space="preserve"> Matriz de seguimiento de acciones, videos de reuniones y registros fotograficos</t>
  </si>
  <si>
    <t xml:space="preserve">Numero de actividades socializadas /Actividades asignadas cumplidas a cabalidad 
</t>
  </si>
  <si>
    <t>Jefe de Oficina Mujer, equidad y Genero - Agente de cambio</t>
  </si>
  <si>
    <t>Socializar a todos los profesionales de la dependencia el tema del autocontrol para ejecutar las actividades asignadas al 100%</t>
  </si>
  <si>
    <t xml:space="preserve"> Por posible incumplimiento de las metas no alcanzadas</t>
  </si>
  <si>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</si>
  <si>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Se evidencia seguimiento a riesgos y oportunidades, acorde a la política de administración de riesgos.</t>
  </si>
  <si>
    <t>Realizado el cuarto seguimiento con las actividades realizadas en cada proceso de la dependencia.</t>
  </si>
  <si>
    <t xml:space="preserve">No de controles establecidos/ No controles implementadosn </t>
  </si>
  <si>
    <t>Matriz de riesgos diligenciada</t>
  </si>
  <si>
    <t xml:space="preserve">Realizar seguimiento trimestral de los riesgos  y oportunidades de la dependencia 
</t>
  </si>
  <si>
    <t>Jefe de Oficina Mujer, equidad y Genero - Ageste de cambio y lideres de preocesos</t>
  </si>
  <si>
    <t>Realizar seguimiento a los controles establecidos para mitigar los riesgos identificados  y abordar oportunidades implementadas para la oficina</t>
  </si>
  <si>
    <t>Falta de fortalecimiento para el trabajo conjunto de las actividades.</t>
  </si>
  <si>
    <t>Ha socializado durante la vigencia los temas relacionados con los sistemas de gestión, se sugiere articular con las capacitaciones de gestión humana.</t>
  </si>
  <si>
    <t xml:space="preserve">Se socializan por medio todos los medios tecnologicos disponibles  a todos los funcionarios de la dependencia que debemos realizar nuestras actividades diarias conforme a unos estandares de calidad establecidos por la entidad. Para este trimestre se  socializaron los avances de la auditoria de certificacion de Icontec y un resumen de las politicas de SGC y SGA de la alcaldia.                                                                                                                                                                     De igual manera se socializan los mensajes alusivos a la  campaña "Somos un ambiente de calidad" para crear conciencia de la conservacion del medio ambiente y las buenas practicas que se deben tener en cuenta para contribuir a la conservacion del medio ambiente. </t>
  </si>
  <si>
    <t>191/11/2021</t>
  </si>
  <si>
    <r>
      <t xml:space="preserve">N° de actividades ejecutadas  / N°de actividades </t>
    </r>
    <r>
      <rPr>
        <b/>
        <sz val="12"/>
        <color rgb="FFFF0000"/>
        <rFont val="Arial"/>
        <family val="2"/>
      </rPr>
      <t xml:space="preserve"> </t>
    </r>
    <r>
      <rPr>
        <sz val="12"/>
        <rFont val="Arial"/>
        <family val="2"/>
      </rPr>
      <t>programadas</t>
    </r>
  </si>
  <si>
    <t>1.Charlas socialización al interior de la dependencia con los temas  realacionados.                                 2.Soportes de correos enviados                3. Listados de asistencia                                4. Actas de reuniones y registros fotograficos.                                                                   5 .Soporte de mensajes enviados</t>
  </si>
  <si>
    <t>Que el 100% del personal tenga el conocimiento sobre los sistema de gestión institucional .</t>
  </si>
  <si>
    <t xml:space="preserve">Jefe de Oficina Mujer, equidad y Genero - Agentes de cambio </t>
  </si>
  <si>
    <t>Realizar estrategias para  socializar la información mediante reuniones virtuales, correo y mensajes con la informacion de los sistemas SGS y SGA</t>
  </si>
  <si>
    <t xml:space="preserve">Porque es necesario el fortalecimiento y  mejoramiento continuo de la dependencia  </t>
  </si>
  <si>
    <t>Socializar al interior del proceso la información relacionada con el SGC (Sistema de Gestión de Calidad), SGA (Sistema de Gestión Ambiental), implementados en la Entidad</t>
  </si>
  <si>
    <t>Se efectuaron todas las actividades de gestión ética proyectadas para la vigencia 2021</t>
  </si>
  <si>
    <t>Se han realizado satisfactoriamente las reuniones mensuales, logrando objetivos y avanzando en las metas de la gestión etica. Se realizaron las  socializaciones a los servidores publicos de la dependencia, mensajes  correspondientes a los meses de octubre, noviembre y diciembre a traves de los medios virtuales disponibles como lo son correos electronicos, grupos de WhatsApp de los mensajes éticos alusivos al valor de laTransparencia, la Justicia, el Respeto, la Diligencia y Servicio y Compromiso respectivamente.</t>
  </si>
  <si>
    <t>Actividades eticas realizadas/ Actividades eticas  programadas</t>
  </si>
  <si>
    <t>1.Reporte  de la gestion etica                        2. actas de reuniones                                        3. listados de asisencias y registros fotograficos.                                                            4. Socialización de mensajes alusivos al codigo de integridad.</t>
  </si>
  <si>
    <t>Implementación al 100% de las acciones definidas para fortalecer la gestión ética en la oficina.</t>
  </si>
  <si>
    <t>Jefe de Oficina Mujer, equidad y Genero - Promotores eticos</t>
  </si>
  <si>
    <t>Realizar las actividades detalladas en el componente 6 del PAAT para continuar con el fortalecimiento de la gestión ética en la oficina, apoyandonos en el cronograma previamente establecido por los promotores eticos del distrito</t>
  </si>
  <si>
    <t xml:space="preserve">Porque es necesario  fortalecer las actividades de la gestion etica en la dependencia </t>
  </si>
  <si>
    <t>Diseñar e implementar desde el nivel directivo actividades lúdicas y pedagógicas tendientes a la promoción y apropiación del Código de Integridad en la dependencia.</t>
  </si>
  <si>
    <t>Cargue en aplicativo de seguimiento</t>
  </si>
  <si>
    <t>Se realizo el cargue de las evidencias en el aplicativo G+, y   el cargue del acuerdo en los aplicativos de pares y subalternos para la evaluación.</t>
  </si>
  <si>
    <t xml:space="preserve">Acuerdos de gestion evaluados </t>
  </si>
  <si>
    <t>Realizar  el cargue de los seguimientos de avances de  la gestion de los proyectos y los avances administrativos  en el aplicativo G+ .Solicitar a GH el cargue de pares y subalternos en el aplicativo.
 primer corte a agosto 2021 y  febrero de 2022  segunda evaluacion.</t>
  </si>
  <si>
    <t>Se cargó en aplicativo G+ acuerdo de gestión del directivo</t>
  </si>
  <si>
    <t>Los acuerdos se encuentran  suscritos en el aplicativo G+</t>
  </si>
  <si>
    <t>Numero de gerentes publicos / Numero de acuerdos de gestión evaluados</t>
  </si>
  <si>
    <t xml:space="preserve">Acuerdos de gestión suscritos y montados en el aplicativo G+
</t>
  </si>
  <si>
    <t xml:space="preserve">Acuerdo de gestión suscrito </t>
  </si>
  <si>
    <t>Jefe de Oficina Mujer, equidad y Genero / enlace de GH</t>
  </si>
  <si>
    <t>Solicitar al  enlace que corresponda suscribir los acuerdos de los gerentes publicos en los tiempos requeridos</t>
  </si>
  <si>
    <t xml:space="preserve">Incumplimiento en los tiempos para suscribir y evaluar los acuerdos de gestión </t>
  </si>
  <si>
    <t>Suscribir y evaluar la Gestión del Rendimiento de los Gerentes Públicos – Acuerdos de Gestión, de conformidad con el Decreto Distrital Nro. 621 de 2017 y Resolución Nro. 01 de 2018</t>
  </si>
  <si>
    <t>DEPENDENCIA Y PROCESO:  OFICINA DE LA MUJER, EQUIDAD Y GENERO</t>
  </si>
  <si>
    <t>DEPENDENCIA Y PROCESO:  Oficina de Protocolo y Relaciones Públicas - Proceso TIC</t>
  </si>
  <si>
    <t>Dar cumplimiento a los lineamientos establecidos para la gestión del rendimiento de los gerentes públicos -Acuerdos de Gestión-de conformidad con el decreto distrital No 621 de 2017 y resolución No 01 de 2018</t>
  </si>
  <si>
    <t>Por disposición de Gestión Humana, todos los Jefes de Oficina y Gerentes  deben presentar acuerdos de gestión.</t>
  </si>
  <si>
    <t xml:space="preserve">Continuar presentando debidamente el formato de acuerdo de gestión y realizar el respectivo seguimiento. </t>
  </si>
  <si>
    <t>Jefe de la Oficina</t>
  </si>
  <si>
    <t>1 Acuerdo de Gestión</t>
  </si>
  <si>
    <t>Formato diligenciado en aplicativo G+</t>
  </si>
  <si>
    <t>plazo de presentación del acuerdo= 100%</t>
  </si>
  <si>
    <t xml:space="preserve">Acuerdo de Gestión realizado </t>
  </si>
  <si>
    <t>Se verifica cumplimiento</t>
  </si>
  <si>
    <t>Impulsar desde el nivel directivo el desarrollo de actividades lúdicas y pedagógicas, tendientes a la promoción y apropiación del Código de Integridad de la entidad.</t>
  </si>
  <si>
    <t>La gestión ética es un componente muy importante dentro del sistema de gestión de calidad que necesita estar soportado en las actividades diarias con el apoyo de cada uno de los miembros del equipo de trabajo en cada oficina y especialmente por los jefes.</t>
  </si>
  <si>
    <t>Seguir realizando charlas, enviando mensajes y demás actividades de socialización de la gestión ética</t>
  </si>
  <si>
    <t>Promotora ética y Jefe de oficina</t>
  </si>
  <si>
    <t>1 actividad mensual + 1 informe trimestral</t>
  </si>
  <si>
    <t>Informe</t>
  </si>
  <si>
    <t>12 actividades en el año + 4 informes</t>
  </si>
  <si>
    <t>Cuarto informe realizado. Se desarrollaron 12 reuniones en el año: enero 14, febrero 4, Marzo 4, abril 8, mayo 6,  junio 3, julio 7, agosto 5,  septiembre 2, octubre 14, noviembre 11 y diciembre 15, respectivamente. Durante el 4° trimestre se realizaron 2 charlas virtuales: Charla virtual sobre Conflicto de Intereses el dia  26/10/2021 y la Charla virtual sobre el CODIGO DISCIPLINARIO UNICO el día 16/12/2021, de 9:00 a 11:30. Se realizó la socialización de los mensajes éticos correspondiente al código de integridad a los funcionarios de la dependencia, a través de los medios virtuales disponibles como correos electronicos y grupos de WhatsApp: Amabilidad (Octubre),trabajo en equipo (Noviembre), prevención e identificación de conflicto de intereses (Diciembre).</t>
  </si>
  <si>
    <t>Socializar al interior del proceso la información relacionada con SGC y SGA implementados en la entidad.</t>
  </si>
  <si>
    <t>Todos los integrantes de la dependencia deben tener conocimiento básico de SGC y SGA, así como saber los avances en el plan de acción y el plan de mejoramiento de la oficina.</t>
  </si>
  <si>
    <t>Realizar reuniones o comunicar mediante los canales disponibles los temas pertinentes a Sistema de Gestión de Calidad y Sistema de Gestión Ambiental.</t>
  </si>
  <si>
    <t>Agente de Cambio y Jefe de Oficina</t>
  </si>
  <si>
    <t>1 reunión o actividad trimestral</t>
  </si>
  <si>
    <t>Cuadros de Seguimiento de Plan de Acción y cuadro de Plan de Mejoramiento.</t>
  </si>
  <si>
    <t>4 reuniones o actividades de socialización al año</t>
  </si>
  <si>
    <t xml:space="preserve">Se realizó seguimiento al plan de acción en lo correspondiente al cuarto trimestre y así mismo el plan de mejoramiento a la gestión, para lo cual se hizo la reunión previa al diligenciamiento de los respectivos cuadros. </t>
  </si>
  <si>
    <t>Realizar seguimiento, monitoreo y control de los riesgos, acorde con la política de administración de riesgos de la entidad y las directricez del DAFT</t>
  </si>
  <si>
    <t>Aunque en nuesttra dependencia los riesgos sean transversales y de bajo impacto, se deben seguir los controles ya establecidos</t>
  </si>
  <si>
    <t>Mantener actualizado el mapa de riesgos</t>
  </si>
  <si>
    <t>Cuadro de riesgos actualizado  trimestralmente</t>
  </si>
  <si>
    <t>1 cuadro</t>
  </si>
  <si>
    <t>4 segumientos al mapa de riesgos</t>
  </si>
  <si>
    <t>Seguimiento al mapa de riesgo sin novedad.</t>
  </si>
  <si>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</si>
  <si>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El autocontrol ha sido una de las políticas adoptadas por la Alcaldía y su aplicación conlleva al mejoramiento continuo</t>
  </si>
  <si>
    <t>Fomentar el registro de evidencias de las funciones o tareas asignadas a las funcionarias que hacen parte de la oficina.</t>
  </si>
  <si>
    <t>Jefe de la Oficina y agente de cambio</t>
  </si>
  <si>
    <t>1 carpeta de evidencias debidamente clasificada, que reúna los procedimientos y ejecuciones de la dependencia</t>
  </si>
  <si>
    <t>1 carpeta de evidencias</t>
  </si>
  <si>
    <t>1 carpeta</t>
  </si>
  <si>
    <t>Se actualizó la carpeta de evidencias 2021, con las evidencias del cuarto trimestre.</t>
  </si>
  <si>
    <t>Efectuar las evaluaciones de desempeño laboral en los aplicativos dispuestos por la entidad y en los tiempos establecidos.</t>
  </si>
  <si>
    <t>Desde el año 2019, la Alcaldía implementó un aplicativo para realizar las evaluaciones de desempeño. Todo funcionario debe ser evaluado a través de este medio.</t>
  </si>
  <si>
    <t>Realizar con el debido tiempo y dentro de los plazos solicitados las evaluaciones de desempeño de todos los integrantes de la oficina.</t>
  </si>
  <si>
    <t>100% del personal de la oficina evaluado</t>
  </si>
  <si>
    <t>8 evaluaciones en G+</t>
  </si>
  <si>
    <t>8 evaluaciones de desempeño</t>
  </si>
  <si>
    <t>Todas las funcionarias de la Oficina de Protocolo se encuentran evaluadas en el aplicativo G+ hasta el corte 31 de enero de 2022.</t>
  </si>
  <si>
    <t>Mantener actualizada la información del SGC en el aplicativo ISOLUCION y ajustar los formatos con la nueva imagen institucional, incluidos los formatos de trámites y servicios en el SUIT</t>
  </si>
  <si>
    <t>La entidad debe manejar una uniformidad y una imagen institucional unificada y ordenada, reflejada en sus formatos y documentos, que deben estar en Isolucion para acceso de los clientes internos.</t>
  </si>
  <si>
    <t>La oficina no maneja trámites y servicios en el SUIT, pero en los que respecta a ISOLUCION, la información debe estar actualizada y los formatos ajustados</t>
  </si>
  <si>
    <t>Agente de Cambio</t>
  </si>
  <si>
    <t>100% formatos ajustados</t>
  </si>
  <si>
    <t>1 formato para control de eventos</t>
  </si>
  <si>
    <t>1 formato= 100%</t>
  </si>
  <si>
    <t>Se realizó acompañamiento, asesoría y supervisión a 32 eventos en este cuarto trimestre, la mayoría con presencia del señor alcalde, guardando las medidas de bioseguridad,  con su ficha o formato de eventos previo.</t>
  </si>
  <si>
    <t>Implementar estrategias para mejorar el nivel de cumplimiento en la respuesta de las PQRSD recibidas por la dependencia. Continuar con el seguimiento del porcentaje de cumplimiento de PQRSD en la herramienta SIGOB</t>
  </si>
  <si>
    <t xml:space="preserve">El Sistema de Gestión de Calidad nos pide cumplir con el 100% de respuestas oportunas o trámite oportuno a las PQRSD. </t>
  </si>
  <si>
    <t>Hacer análisis interno del informe mensual de PQRSDde Gestión Documental y enviarlo a la Gerencia de Control Interno de Gestión</t>
  </si>
  <si>
    <t>Responder oportunamente el 100% de las PQRSD que llegan a la Oficina de Protocolo y Relaciones Públicas</t>
  </si>
  <si>
    <t>12 Informes de análisis de PQRS enviados a Control Interno</t>
  </si>
  <si>
    <t xml:space="preserve">  # PQRS respondidas oportunamente / # PQRS radicadas en la dependencia.        </t>
  </si>
  <si>
    <t>Hemos tenido en el cuarto trimestre un cumplimiento del 100%, los reportes mensuales de PQRSD han sido enviados a Control Interno desde Gestión Documental,y la oficina ha hecho el balance trimestral de análisis de PQRSD.</t>
  </si>
  <si>
    <t>Mantener actualizado el archivo de insumos necesarios para la labor estrictamente protocolaria: archivo de formatos de eventos, inventario de medallas, inventario de carpetas de protocolo y revisión de otros elementos como banderas, telas y cintas.</t>
  </si>
  <si>
    <t>El formato de eventos es una herramienta importante en el control de la asesoría que la oficina de Protocolo presta a las demás dependencias. Mantener los insumos de protocolo en buen estado y los inventarios al día, permite el desarrollo de las tareas protocolarias a cabalidad.</t>
  </si>
  <si>
    <t>Hacer revisión constante de los elementos de uso en las labores protocolarias, manteniendo actualizado los inventarios y archivos.</t>
  </si>
  <si>
    <t>Jefe de Oficina y Agente de Cambio</t>
  </si>
  <si>
    <t>Mantener actualizado al 100% los inventarios y archivos, con revisión  trimestral</t>
  </si>
  <si>
    <t>1 inventario de medallas / 1 inventario de carpetas protocolarias/1 archivo de formatos de eventos</t>
  </si>
  <si>
    <t>3 archivos = 100%</t>
  </si>
  <si>
    <t xml:space="preserve">Los archivos e inventarios se mantienen actualizados, al día, así como también la base de datos. </t>
  </si>
  <si>
    <t>OFICINA DE PROTOCOLO Y RELACIONES PUBLICAS</t>
  </si>
  <si>
    <t>ALBA PEREZ</t>
  </si>
  <si>
    <t>KARINA CUELLO</t>
  </si>
  <si>
    <t>DEPENDENCIA Y PROCESO: Oficina para la Seguridad y Convivencia Ciudadana - Gestión de la Seguridad</t>
  </si>
  <si>
    <t>Suscribir y evaluar la Gestión del Rendimiento de los Gerentes Públicos – Acuerdos de Gestión, de conformidad con el Decreto Distrital Nro. 621 de 2017 y Resolución Nro. 01 de 2018.</t>
  </si>
  <si>
    <t>Incumplimiento en los tiempos para suscribir y evaluar los acuerdos de gestión</t>
  </si>
  <si>
    <t>Solicitar al enlace que corresponda suscribir los acuerdos del jefe de la oficina en los tiempos requeridos</t>
  </si>
  <si>
    <t>Jefe de O.S.C.C./Enlace de GH</t>
  </si>
  <si>
    <t>Un acuerdo de gestión Suscrito en el tiempo establecido</t>
  </si>
  <si>
    <t>Acuerdos suscritos y evaluados en Aplicativo G+</t>
  </si>
  <si>
    <t>N° acuerdo suscrito/N° de acuerdos a suscribir</t>
  </si>
  <si>
    <t>La evaluación del jefe de oficina se realizo a satisfacción por su jefe inmediato (Alcalde) por los pares y subalternos a satisfacción. Asi mismo, se suscribieron los acuerdos para el nuevo periodo en la plataforma G+</t>
  </si>
  <si>
    <t>Realizar el cargue de evidencias en el aplicativo dispuesto por la entidad - G+. Solcitar a GH el cargue de pares y subalternos en el aplicativo.</t>
  </si>
  <si>
    <t>Un acuerdo de Gestión evaluado en los tiempos establecidos</t>
  </si>
  <si>
    <t>N° de acuerdos evaluados/N° de acuerdos suscritos</t>
  </si>
  <si>
    <t>Para el 1er corte evaluativo se realizó el cargue de evidencia en la plataforma G+ y se dio parte al jefe inmediato para que se realizará el proceso de calificación, el cual se hizo a satisfacción y en los tiempos establecidos para tal fin.</t>
  </si>
  <si>
    <t>Porque se requiere fortalecer aun mas  en la entidad para implementar el grado de madurez de la gestión ética</t>
  </si>
  <si>
    <t>Realizar las actividades detalladas en el componete 6 del PAAC, y realizar seguimiento en el plan de acción y matriz de riesgos para efectivo cumplimiento apoyandonos en el cronograma previamente establecido</t>
  </si>
  <si>
    <t>Jefe de oficina O.S.C.C/Promotor ético</t>
  </si>
  <si>
    <t>Implementación al 100% de las actividades programadas en el PAAC</t>
  </si>
  <si>
    <t>1. Reportes de la gestión ética realizada                                                                  2. Registro de socializaciones de los mensajes alusivos al codigo de integridad                                                            3. Registro fotografico de reuniones y jornadas de sensibilización</t>
  </si>
  <si>
    <t>N° de Actividades éticas realizadas/6</t>
  </si>
  <si>
    <t>Se realizó la socialización a los servidores de la dependencia en el periodo comprendido de febrero a diciembre, a traves de los medios virtuales disponibles como lo son correos electronicos, grupos de WhatsApp de los mensajes éticos alusivos al valor de la Transparencia, la Justicia, el Respeto, la Diligencia, Servicio y Compromiso, Honestidad, ¿Porque declarar un Conflicto de Intereses como servidor público?, la celebración de la Semana de la Integridad, Amabilidad  y ¿ Sabes que existen 3 tipos de Conflicto de Intereses? respectivamente, el PE realizó curso virtual de Integridad, Transparencia y Lucha contra la Corrupción y se obtuvo certificación, asi como tambien equipo de la UCJ y se asistio a reuniones mensuales de PE 12 en total a la fecha.</t>
  </si>
  <si>
    <t>Realizar 3 actividades adicionales para el fortalecimiento de la gestión ética en la dependencia</t>
  </si>
  <si>
    <t>Implementación al 100% de las actividades adicionales  realizadas en la dependencia</t>
  </si>
  <si>
    <t>N° de Actividades éticas adicionales realizadas/3</t>
  </si>
  <si>
    <t>Se realizó socialización en funcionarios y contratista de la dependencia el codigo de integridad apoyandonos en los boletines que publicó la secretaría de comunicaciones como fueron Los Valores y Principios, Las Prohibiciones y Los Superdeberes, sensibilizamos al personal para su participación activa en la encuesta de percepción ética en la entidad.                                      Asi mismo se esta realizando sensibilización en los funcionarios para la realización del curso virtual de Integridad, Transparencia y Lucha contra la Corrupción, los compañeros de UCJ en su totalidad se certificaron</t>
  </si>
  <si>
    <t>Socializar al interior del proceso la información relacionada con el SGC (Sistema de Gestión de Calidad), SGA (Sistema de Gestión Ambiental), implementados en la Entidad.</t>
  </si>
  <si>
    <t>Porque se requiere continuar el fortalecimiento en el conocimiento de la información del SGC y SGA implementados en la dependencia</t>
  </si>
  <si>
    <t>Realizar reunión de socialización con lideres de procesos sobre la gestión a implementar en la viegencia y enviar correos y mensajes por los medios virtuales disponibles la información relacionada con SGC, SGA y SST</t>
  </si>
  <si>
    <t>Jefe de oficina O.S.C.C/Agente de cambioSGC- Agente de Cambio SGA- Agente de SST</t>
  </si>
  <si>
    <t>6 actividades de socialización en la dependencia con información sobre el sistema de gestión institucional</t>
  </si>
  <si>
    <t>Acta de reunion de socialización con registro fotografico y soportes de correos y mensajes de socialización enviados</t>
  </si>
  <si>
    <t>N° Actividades de socialización realizadas /N° de actividades de socialización programadas</t>
  </si>
  <si>
    <t>Se realizó reunión de socialización del SGC con los lideres de proceso, se socializó a traves de los medios virtuales disponibles información sobre el SGA y se compartió informacion para sensibilizar al personal en temas de SST</t>
  </si>
  <si>
    <t xml:space="preserve">Realizar seguimiento, monitoreo y control de los riesgos y oportunidades, acorde con la Política de Administración de Riesgos de la Entidad y las directrices del DAFP. </t>
  </si>
  <si>
    <t xml:space="preserve">Porque es importante continuar el fortalecimiento de los procesos institucionales procurando mejora continua </t>
  </si>
  <si>
    <t>Realizar seguimiento a los controles establecidos para mitigar los riesgos identificados y abordar oportunidades a implementar en la dependencia</t>
  </si>
  <si>
    <t>Jefe de oficina O.S.C.C/Lideres de proceso/Agente de Cambio</t>
  </si>
  <si>
    <t>100%  Riesgos controlados</t>
  </si>
  <si>
    <t>N° de controles establecidos/N° de controles implementados</t>
  </si>
  <si>
    <t>Se realizaron todos los controles requeridos para mitigar los riesgos identificados en la dependencia, es importante mencionar que nos encontramos realizando el ejercicio de definición de los riesgos que han sido identificados en el proceso y controles sugeridos por el auditor de acuerdo a la guia</t>
  </si>
  <si>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</si>
  <si>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Porque se requiere revisar incumplimientos de metas e implementar mejoras en caso de desviaciones</t>
  </si>
  <si>
    <t>Realizar seguimientos a las metas y planes de la dependencia e implementar mejoras de ser identificada alguna desviación</t>
  </si>
  <si>
    <t>100% de cumplimiento en las Metas y Planes de la dependencia</t>
  </si>
  <si>
    <t>1. Reportes trimestrales del cumplimiento de las metas.                    2. Formatos de seguimiento a las metas y planes de la dependencia.        3. Actas de reunión con EMC (Lideres de cada proceso)</t>
  </si>
  <si>
    <t>N° de actividades cumplidas/N° de actividades programadas</t>
  </si>
  <si>
    <t>Se realizan los reportes de acuerdo al cronograma establecido para el seguimiento trimestral de la gestión y realizamos ejercicios de autocontrol en procesos de la dependencia como PQRSD y UCJ</t>
  </si>
  <si>
    <t>Efectuar las evaluaciones de desempeño laboral en los aplicativos dispuestos por la Entidad y en los tiempos establecidos para tal fin</t>
  </si>
  <si>
    <t xml:space="preserve">Porque es un requisito de ley que permite el Fortalecimiento - seguimiento  de los procesos de la dependencia </t>
  </si>
  <si>
    <t xml:space="preserve">Concertar en los tiempos estiablecidos los objetivos institucionales para la viegencia 2021-2022 </t>
  </si>
  <si>
    <t xml:space="preserve">Jefe de oficina O.S.C.C/Enlace de GH </t>
  </si>
  <si>
    <t>Compromisos concertados y evaluaciones realizadas en los cortes establecidos</t>
  </si>
  <si>
    <t>Concertaciones de los funcionarios en los aplicativos dispuestos para tal fin App EDL y G+</t>
  </si>
  <si>
    <t xml:space="preserve">N° de funcionarios concertados/N°de funcionarios de planta en la dependencia*100 </t>
  </si>
  <si>
    <t xml:space="preserve">Para el dia 17 de Febrero los 14 funcionarios de la OSCC adscritos a la planta se encuentran con los compromisos concertados para esta vigencia </t>
  </si>
  <si>
    <t>Mejoramiento Continuo</t>
  </si>
  <si>
    <t>Solicitar a todos los funcionarios el cargue y/o entrega de las evidencias en los aplicativos dispuestos para tal fin para cada periodo a evaluar</t>
  </si>
  <si>
    <t xml:space="preserve">Evaluaciones con archivos de la gestión realizada descritos y cargados  en los aplicativos dispuestos para tal fin </t>
  </si>
  <si>
    <t>N° de funcionarios evaluados/N° de funcionarios de Planta*100</t>
  </si>
  <si>
    <t>31/03/2021 - 30/09/2021</t>
  </si>
  <si>
    <t>Para el día 17 de Febrero los 14 fucnionarios de la OSCC adscritos a la planta en la oficina para la seguridad y convivencia ciudadana se encuentran con la evaluación   2020-2021 realizada a satisfacción, en los tiempos establecidos y en los aplicativos disponibles para tal fin AppEDL y G+, Loas funcionarios adscritos a la OSCC realizaron el cargue de las evidencias que soportan su gestión en los aplicativos disponibles para tal fin, asi mismo el jefe de oficina realizó la revisión y calificación de la gestión en el periodo comprendido al 1 de Febrero al 31 de Julio hogañ de cada uno de sus funcionarios.</t>
  </si>
  <si>
    <t>Mantener actualizada la información del SGC en el aplicativo ISOLUCION y ajustar los formatos con la nueva imagen institucional.</t>
  </si>
  <si>
    <t>Porque resulta importante continuar el proceso de mejoramiento continuo en la dependencia</t>
  </si>
  <si>
    <t>Realizar revisión, análisis y ajustes que se requieran en la documentación  para la actualización de los procedimientos y formatos de manera que estén alienados a las políticas y normas vigentes</t>
  </si>
  <si>
    <t>Jefe de oficina O.S.C.C/Lideres de Procesos</t>
  </si>
  <si>
    <t>Mantener actualizados el 100% de los procedimientos y formatos del proceso</t>
  </si>
  <si>
    <t>Procedimientos y formatos actualizados en Aplicativo Isolucion</t>
  </si>
  <si>
    <t>N° de procedimientos y formatos actualizados/ N° de procedimientos y formatos de la dependencia</t>
  </si>
  <si>
    <t>Se actualizaron los procedimiento vigentes en la OSCC y se hizo el cargue para la revisión y aprobación por parte del administrador en ISOLUCION</t>
  </si>
  <si>
    <t>Desconocimiento del procedimiento, no realización de los controles y seguimientos respectivos a las PQRSD, falta de revision continua de la plataforma, peticiones trasladadas desde otras dependencias con fecha de vencimiento proxima o ya vencidas.</t>
  </si>
  <si>
    <t>Enlace de Gestión Documental</t>
  </si>
  <si>
    <t xml:space="preserve"> Cumplir al 100% con la gestión de las PQRSD entregando respuestas oportunas y de calidad a los peticionarios.</t>
  </si>
  <si>
    <t>Informes mensuales de gestion de PQRSD de la OSCC, reportes semanales de PQRSD gestionadas y pendientes, Revisiones por parte del juridico encargados, correos electronico de gestión y seguimiento de PQRSD.</t>
  </si>
  <si>
    <t>No. De PQRSD respondidas oportunamente / No. de PQRSD recibidas*100</t>
  </si>
  <si>
    <t>Mensual</t>
  </si>
  <si>
    <r>
      <t xml:space="preserve">Las pqrsd correspondientes al 01 de enero al 31 de diciembre 2021 recibidas por la herramienta SIGOB tanto internas como externas, se clasificaron y  tranfirieron a los juridicos competentes. Se realizaron los respectivos seguimientos semanalmente via correo electronico a cada juridico y/o funcionario responsable, en un total de 96 reportes distribuidos en 49 correos electrónicos hasta el 31 de diciembre del 2021. Las respuestas aprobadas y firmadas por el jefe de Oficina fueron entregadas al enlace documental para el proceso de mensajería externa  a traves de los canales habilitados por gestión documental como es  SIGOB y el  correo certificado del 472. Asi mismo en el cuarto trimestre de la vigencia 2021 la OSCC Siguió cumpliendo cabalmente con el compromiso de responder de manera clara, congruente, de fondo y dentro de los terminos oportunos de respuesta, señalados en la normatividad vigente para el asunto;  todas las PQRSD recibidas  en nuestra dependencia; logrando cerrar el año 2021 con un  desempeño de ejecucion del </t>
    </r>
    <r>
      <rPr>
        <b/>
        <sz val="14"/>
        <rFont val="Arial"/>
        <family val="2"/>
      </rPr>
      <t>99,9%</t>
    </r>
    <r>
      <rPr>
        <sz val="12"/>
        <rFont val="Arial"/>
        <family val="2"/>
      </rPr>
      <t xml:space="preserve"> ; del mismo modo finalizamos esta vigencia manteniendo un promedio de duración de los terminos de gestion de respuesta entre los 5 Y 10 dias, siendo esto un promedio muy favorable y oportuno.</t>
    </r>
  </si>
  <si>
    <t>2. Revisar su aplicativo diariamente para verificar trazabilidad, contenido, tipología y competencia de la comunicación y/o PQRSD recibidas en su bandeja.
Continuar semanalmente con los reportes del estado de las PQRSD según la herramienta SIGOB para realizar un acompañamiento a todas las comunicaciones que se reciben en la Oficina.</t>
  </si>
  <si>
    <t>Juridicos OSCC</t>
  </si>
  <si>
    <t>3. Recibir los reportes semanales se realizan capturas y se envían por vía WhatsApp en una forma un poco más detallada con el propósito de que verifiquen de forma inmediata el estado de ese radicado y contestar en el menor tiempo posible.
Con apoyo del agente de cambio realizar seguimiento a la implementación de estas acciones identificando mensualmente el total recibidas, respondidas, vencidas y por responder.</t>
  </si>
  <si>
    <t>Enlace de gestión Documental/Agente de Cambio</t>
  </si>
  <si>
    <t>4. Analizar y realizar las correcciones o ampliaciones necesarias para pasar la respuesta al despacho del Jefe para el tramite de firma; así mismo, enviar al jurídico que proyecto la respuesta, el archivo final con las correcciones debidamente realizadas para que sea actualizada en la herramienta Sigob y finalice la gestión de la misma, una vez haya sido firmado, así mismo se deja en conocimiento la petición final debidamente corregida para que las apreciaciones sean tenidas en cuenta para futuras proyecciones.</t>
  </si>
  <si>
    <t>Juridico Asesor de PQRSD</t>
  </si>
  <si>
    <t>5. Realizar seguimiento a las peticiones según el tiempo de respuesta de las mismas a los demás abogados, para que las respuestas sean proyectadas dentro de los términos legales para hacerlo, brindando respuesta de calidad y de fondo a los ciudadanos y entidades, estos seguimientos se harán vía correo electrónico o vía WhatsApp.</t>
  </si>
  <si>
    <t>6. Anotar las observaciones de aquellas peticiones que lleguen trasladadas desde otras dependencias, con vencimiento o con términos de gestión muy próximo a vencer; lo anterior con el fin de llevar un control en la responsabilidad de los tiempos de gestión y traslados de las PQRSD; realizar tambien este tipo de observaciones cuando las peticiones tengan una tipología de queja o denuncia, pero no sea directamente en contra de la OSCC, sino que sean en contra de terceros, o entidades diferentes a la alcaldía de Barranquilla.</t>
  </si>
  <si>
    <t>Adelantar acciones relacionadas con el logro de las metas del proyecto de suministro de equipamiento urbano y automotor de los servicios de seguridad integrados</t>
  </si>
  <si>
    <t>Porque no se cumplio la meta relacionada con la entrega de vehículos nuevos  a la fuerza pública</t>
  </si>
  <si>
    <t>Gestionar  los recursos para la actividad de compra de vehiculos</t>
  </si>
  <si>
    <t>Jefe de O.S.C.C</t>
  </si>
  <si>
    <t>100%  acciones administrativas requeridas para la gestión de asignación de recursos</t>
  </si>
  <si>
    <t>Recibido de proyecto en el Banco de Proyectos(Viabilidad, codigo BPIN), Estudio previo, Solicitud de CPD</t>
  </si>
  <si>
    <t>N° de Acciones administrativas realizadas/N° de Acciones administrativas requeridas para la gestión de recursos</t>
  </si>
  <si>
    <t>Se realizo la presentación del proyecto denominado apoyo a la movilidad de la fuerza publica del Distrito de Barranquilla,   recibimos Certificado de disponibilidad presupuestal       por valor de $1,000,000,000. y estamos a esperas de los resultados de la evaluación por parte de FONSECON , A corte 31 de Diciembre de 2021 , el ministerio del interior no asigno los recursos para la adquision de los vehiculos relacionados en el proyecto; por otra parte se realizo todas la labores administrativas necesarias para la el cumplimiento del indicador</t>
  </si>
  <si>
    <t>Por falta de asignación de recursos para el cumpliemiento de los proyectos propuestos, debido a la pandemia por covid 19</t>
  </si>
  <si>
    <t>Adelantar acciones que permitan el logro de las metas del proyecto de implementación de la estrategia basadas en CPTED.</t>
  </si>
  <si>
    <t xml:space="preserve">La estrategia es de enfoque comunitario, y está relacionada a la transformación y apropiación de nuevo espacios públicos, estimulando la protección por parte de las comunidades. Ante la pandemia, y por ser un proyecto nuevo del Plan Integral de seguridad y convivencia 2020-2023 que se aprobó para el segundo semestre, se planifico para el año 2021. </t>
  </si>
  <si>
    <t>1. Realizar un diagnostico sobre los entornos a intervenir con ayuda de la comunidad, ya que estos espacios fomentan la inseguridad y la mala convivencia en barrios por lo cual necesitan ser intervenidos.</t>
  </si>
  <si>
    <t>Jefe de O.S.C.C/Asesora Externa Prevención</t>
  </si>
  <si>
    <t xml:space="preserve">Ejecutar la estrategia CPTED </t>
  </si>
  <si>
    <t xml:space="preserve"> Diagnostico</t>
  </si>
  <si>
    <t>Una estrategia Implementada</t>
  </si>
  <si>
    <t>Trimestral</t>
  </si>
  <si>
    <t xml:space="preserve">Se cuenta con documento fina de metodologia para la identificación de factoes y problemas situacionales asocicados a la seguridad y convivencia. Se estan realizando cartografias en las actividades enfocados al proyecto de vivienda social prioritaria. </t>
  </si>
  <si>
    <t>2. Conformar grupos de trabajo idoneo, que asistan a la comunidad y ejecuten el proyecto de transformación de estos espacios.</t>
  </si>
  <si>
    <t>Listado de personal contratado</t>
  </si>
  <si>
    <t>Se cuenta con la proyeccion del personal que sera  asignado para la  implementación de las herramientas de la estrategias basadas en CPTED (Prevención del Delito a través de la planificación urbana). 2022</t>
  </si>
  <si>
    <t>3. Implementación de recolección de datos por medio de actas de actividades digitales y de seguimiento de compromisos y evidencias que se deriven de cada actividad, para garantizar la continuidad de los procesos de recuperación de los espacios públicos.</t>
  </si>
  <si>
    <t>Bases de datos, Actas , registros fotograficos  en Survey</t>
  </si>
  <si>
    <t xml:space="preserve">Se adelantaron las actividades que permitiran la implementacion del Proyecto CPTED. Tales como la articulación con la Oficina de servicios públicos para definir puntos criticos de basurero para ser aplicada la metodologia por el equipo de trabajo, a partir del mes Julio, realizando 17 intervenciones en 9 puntos critivos, ubicados en las localidades Metropolitana, Norte Centro Historico y Suroccidente. </t>
  </si>
  <si>
    <t>OFICINA PARA LA SEGURIDAD Y CONVIVENCIA CIUDADANA</t>
  </si>
  <si>
    <t>NELSON PATRON</t>
  </si>
  <si>
    <t>GEOVANNY MANZANO</t>
  </si>
  <si>
    <t>PERIODO/VIGENCIA: VIGENCIA 2021: DE ENERO 1 A DICIEMBRE 31 DE 2021.</t>
  </si>
  <si>
    <t>DEPENDENCIA Y PROCESO: GESTIÓN DEL RIESGO</t>
  </si>
  <si>
    <t xml:space="preserve">Suscribir y evaluar la Gestión del Rendimiento de los Gerentes Públicos – Acuerdos de Gestión, de conformidad con el Decreto Distrital Nro. 621 de 2017 y Resolución Nro. 01 de 2018. </t>
  </si>
  <si>
    <r>
      <rPr>
        <b/>
        <sz val="12"/>
        <rFont val="Arial"/>
        <family val="2"/>
      </rPr>
      <t>MO.</t>
    </r>
    <r>
      <rPr>
        <sz val="12"/>
        <rFont val="Arial"/>
        <family val="2"/>
      </rPr>
      <t xml:space="preserve"> Desconocimiento por parte de los Gerentes Públicos, para concertar, suscribir y hacer seguimiento a los  acuerdos de gestión.                       </t>
    </r>
  </si>
  <si>
    <t xml:space="preserve">Socializar con el Gerente Público de la Secretaría, la importancia de hacer la concertación y seguimiento de sus compromisos a través de los acuerdos de gestión en la plataforma G+.                           </t>
  </si>
  <si>
    <t>Nombre: Ana Saltarin Jimenez, Cargo: Jefe Oficina de Gestión del Riesgo.                                Nombre: Linda Jiménez Gonzalez.  Cargo: Profesional Universitario</t>
  </si>
  <si>
    <t>Acuerdos de gestión concertados y evaluados oportunamente.</t>
  </si>
  <si>
    <t>1. Formato concertación Acuerdo de Gestión 2021-2022 en febrero 2021.                              2. Formato evaluación Acuerdo de Gestión 2021-2022 primer semestre en agosto 2021.                                            3. Formato evaluación final Acuerdo de Gestión 2021-2022 en febrero 2022.</t>
  </si>
  <si>
    <t>Número de formatos de concertación y evaluación acuerdo de gestión realizados en el aplicativo G+ / Número de formatos de concertación y evaluación programados para esta actividad.</t>
  </si>
  <si>
    <t>Se solicitó a los encargados realizar la evaluación de los acuerdos de gestión concertados en la plataforma G+.</t>
  </si>
  <si>
    <t xml:space="preserve">Se verifica el cumplimiento con la Secretaria de getsion humana, presentandose el 100% del personal concertado. </t>
  </si>
  <si>
    <r>
      <rPr>
        <b/>
        <sz val="12"/>
        <rFont val="Arial"/>
        <family val="2"/>
      </rPr>
      <t>MO.</t>
    </r>
    <r>
      <rPr>
        <sz val="12"/>
        <rFont val="Arial"/>
        <family val="2"/>
      </rPr>
      <t xml:space="preserve"> Baja cultura institucional en los diferentes niveles jerarquicos para el impulso de este tipo de actividades en el Distrito.  
</t>
    </r>
    <r>
      <rPr>
        <b/>
        <sz val="12"/>
        <rFont val="Arial"/>
        <family val="2"/>
      </rPr>
      <t xml:space="preserve">MO. </t>
    </r>
    <r>
      <rPr>
        <sz val="12"/>
        <rFont val="Arial"/>
        <family val="2"/>
      </rPr>
      <t xml:space="preserve"> Por la falta de disponibilidad de recursos y logística para la ejecución de estas actividades.                          </t>
    </r>
  </si>
  <si>
    <t>1. Incentivar la participación de todos los funcionarios de la oficina en las actividades virtuales y/o presenciales (sopa de letras, crucigramas, etc) programadas.                                                                                         2. Realizar las actividades indicadas en las iniciativas adicionales Gestión Ética del PAAC 2021, para el fortalecimiento de las actividades referenciadas en nuestra oficina.</t>
  </si>
  <si>
    <t>Nombre: Miryam Nieto   Cargo: Tecnico - Gestor Ético de la Secretaría.       EQUIPO DE MEJORAMIENTO CONTINUO.</t>
  </si>
  <si>
    <t>Realizar las actividades lúdicas y pedagógicas mensuales de forma virtual y/o presencial  para el fortalecimiento de la gestión ética y del Código de Integridad.</t>
  </si>
  <si>
    <t xml:space="preserve">1. Actas de reuniones realizadas.                                          2. Correos electrónicos informativos enviados.                                                  </t>
  </si>
  <si>
    <t>Número de actividades realizadas / Número de actividades programadas.</t>
  </si>
  <si>
    <r>
      <t xml:space="preserve">Según la programación realizada se enviaron mensajes eticos  a traves del correo institucional para seguir fortaleciendo la Gestión Etica entre los funcionarios.
</t>
    </r>
    <r>
      <rPr>
        <b/>
        <sz val="12"/>
        <rFont val="Arial Narrow"/>
        <family val="2"/>
      </rPr>
      <t>Evidencia:</t>
    </r>
    <r>
      <rPr>
        <sz val="12"/>
        <rFont val="Arial Narrow"/>
        <family val="2"/>
      </rPr>
      <t xml:space="preserve"> Mensajes via  correo electronico. 
                             </t>
    </r>
  </si>
  <si>
    <t>Se evidencia cumplimiento con la programacion de la getsion etica</t>
  </si>
  <si>
    <r>
      <rPr>
        <b/>
        <sz val="12"/>
        <rFont val="Arial"/>
        <family val="2"/>
      </rPr>
      <t>MO.</t>
    </r>
    <r>
      <rPr>
        <sz val="12"/>
        <rFont val="Arial"/>
        <family val="2"/>
      </rPr>
      <t xml:space="preserve"> Por la no programación de socializaciones con el equipo de trabajo para difundir la información del SGC y SGA al interior de la oficina.</t>
    </r>
  </si>
  <si>
    <t>Programar socializaciones con el equipo de trabajo que permitan  implementar los sistemas de gestión al interior de la dependencia.</t>
  </si>
  <si>
    <t>Nombre: Linda Jiménez Cargo: Profesional Universitario.                     EQUIPO DE MEJORAMIENTO CONTINÚO.</t>
  </si>
  <si>
    <t>Socializar mensualmente en un 100% a los funcionarios de la oficina, la información relacionada con SGC y SGA a través de correos electrónicos, plataformas virtuales y mensajes.</t>
  </si>
  <si>
    <t>1. Correos electrónicos mensuales sobre SGC y SGA enviados. 
2. Asistencias
3. Mensajes alusivos a los sistemas SGC y SGA enviados por chats internos.</t>
  </si>
  <si>
    <t>Número de correos electrónicos y mensajes mensuales enviados / Número de correos electrónicos y mensajes mensuales programados.</t>
  </si>
  <si>
    <r>
      <t xml:space="preserve">Se mantuvieron las reuniones internas velando por el mejoramiento continúo del proceso.
</t>
    </r>
    <r>
      <rPr>
        <b/>
        <sz val="12"/>
        <rFont val="Arial"/>
        <family val="2"/>
      </rPr>
      <t>Evidencia:</t>
    </r>
    <r>
      <rPr>
        <sz val="12"/>
        <rFont val="Arial"/>
        <family val="2"/>
      </rPr>
      <t xml:space="preserve"> Correos
                   Reuniones en teams</t>
    </r>
  </si>
  <si>
    <t>Se verifica el cumplimiento, con la participacion de la auditorias internas de SGC</t>
  </si>
  <si>
    <r>
      <rPr>
        <b/>
        <sz val="12"/>
        <rFont val="Arial"/>
        <family val="2"/>
      </rPr>
      <t>Mo.</t>
    </r>
    <r>
      <rPr>
        <sz val="12"/>
        <rFont val="Arial"/>
        <family val="2"/>
      </rPr>
      <t xml:space="preserve"> El no seguimiento de los controles establecidos en el mapa de riesgo</t>
    </r>
  </si>
  <si>
    <t>Realizar  trimestralmente el seguimiento, monitoreo y control de los riesgos y oportunidades que se presenten en la oficina.</t>
  </si>
  <si>
    <t xml:space="preserve">Nombre: Linda Jiménez Cargo: Profesional Universitario.                     </t>
  </si>
  <si>
    <t>Realizar  seguimientos trimestrales de los riesgos y oportunidades</t>
  </si>
  <si>
    <t>1. Cuatro (4) informes de seguimientos trimestrales de Riesgos.</t>
  </si>
  <si>
    <t>Número de seguimientos trimestrales Riesgos realizados / Número de seguimientos trimestrales Riesgos programados.</t>
  </si>
  <si>
    <r>
      <t xml:space="preserve">Se realizó el seguimiento a matriz de Riesgos.
</t>
    </r>
    <r>
      <rPr>
        <b/>
        <sz val="12"/>
        <rFont val="Arial"/>
        <family val="2"/>
      </rPr>
      <t>Evidencia</t>
    </r>
    <r>
      <rPr>
        <sz val="12"/>
        <rFont val="Arial"/>
        <family val="2"/>
      </rPr>
      <t>: Matriz de Riesgos y Oportunidades actualizada y diligenciada al corte.</t>
    </r>
  </si>
  <si>
    <t>Se cumple con la entrega de la matriz de riesgos debidamente diligenciada</t>
  </si>
  <si>
    <r>
      <rPr>
        <b/>
        <sz val="12"/>
        <rFont val="Arial"/>
        <family val="2"/>
      </rPr>
      <t>Mo.</t>
    </r>
    <r>
      <rPr>
        <sz val="12"/>
        <rFont val="Arial"/>
        <family val="2"/>
      </rPr>
      <t xml:space="preserve"> Poca cultura existente del autocontrol y mejora continua en la organización.                        </t>
    </r>
  </si>
  <si>
    <t>Realizar seguimiento trimestral a las actividades de autocontrol programadas en la dependencia</t>
  </si>
  <si>
    <t>Nombre: Linda Jiménez  Cargo: Profesional Universitario.                     EQUIPO DE MEJORAMIENTO CONTINÚO.</t>
  </si>
  <si>
    <t>Realizar cuatro (4) seguimientos trimestrales de las actividades de autocontrol de la Oficina.</t>
  </si>
  <si>
    <t>1. Cuatro (4) informes trimestrales de actividades de autocontrol.                    2. Actas de reuniones  del EMC de la dependencia</t>
  </si>
  <si>
    <t>Número de seguimientos trimestrales actividades de autocontrol realizados / Número de seguimientos trimestrales de autocontrol programados.</t>
  </si>
  <si>
    <r>
      <t xml:space="preserve">Se realizó seguimiento al proceso y se estblecieron mejoras en cuanto a la estandarización para la realización y revisión de Planes Comunitarios de Gestión de Riesgo de Desastres.
</t>
    </r>
    <r>
      <rPr>
        <b/>
        <sz val="12"/>
        <rFont val="Arial"/>
        <family val="2"/>
      </rPr>
      <t>Evidencia:</t>
    </r>
    <r>
      <rPr>
        <sz val="12"/>
        <rFont val="Arial"/>
        <family val="2"/>
      </rPr>
      <t xml:space="preserve"> Acta de reunión -Procedimiento y formatos elaborado.</t>
    </r>
  </si>
  <si>
    <t>Se evidencia cumplimiento de la meta</t>
  </si>
  <si>
    <t xml:space="preserve">Efectuar las evaluaciones de desempeño laboral en los aplicativos dispuestos por la Entidad y en los tiempos establecidos para tal fin. </t>
  </si>
  <si>
    <r>
      <rPr>
        <b/>
        <sz val="12"/>
        <rFont val="Arial"/>
        <family val="2"/>
      </rPr>
      <t>Mo.</t>
    </r>
    <r>
      <rPr>
        <sz val="12"/>
        <rFont val="Arial"/>
        <family val="2"/>
      </rPr>
      <t xml:space="preserve"> Por desconocimiento de algunos funcionarios en el manejo de los aplicativos para realizar la concertación y evaluación de los compromisos laborales en los aplicativos dados.   
</t>
    </r>
    <r>
      <rPr>
        <b/>
        <sz val="12"/>
        <rFont val="Arial"/>
        <family val="2"/>
      </rPr>
      <t>MO:</t>
    </r>
    <r>
      <rPr>
        <sz val="12"/>
        <rFont val="Arial"/>
        <family val="2"/>
      </rPr>
      <t xml:space="preserve"> Por falta de tiempo de algunos funcionarios para hacer oportunamente la EDL          .</t>
    </r>
  </si>
  <si>
    <t xml:space="preserve">1. Socializar los instructivos del manejo de aplicativos entre los funcionarios de la oficina.
2. Apoyar a los funcionarios de la oficina para realizar de forma oportuna la EDL en los aplicativos dispuestos. </t>
  </si>
  <si>
    <t xml:space="preserve">Nombre: Linda Jiménez  Cargo: Profesional Universitario                                  </t>
  </si>
  <si>
    <t>Realizar la Evaluación del Desempeño Laboral en un 100% de los funcionarios de la oficina de forma oportuna en los aplicativos dispuestos para esta actividad.</t>
  </si>
  <si>
    <t>1. Formatos de evaluación segundo semestre EDL vigencia 2020.                          2. Formato de concertación de compromisos laborales vigencia 2021-2022.                                                                                3. Formato de evaluación segundo semestre EDL vigencia 2021.</t>
  </si>
  <si>
    <t xml:space="preserve">Número de evaluaciones de desempeño laboral a funcionarios realizadas / Número de evaluaciones de desempeño laboral a funcionarios programadas. </t>
  </si>
  <si>
    <t xml:space="preserve">Se realizó evaluación semestral de acuerdo a la fecha señalada en los distintos aplicativos designados para ello.
</t>
  </si>
  <si>
    <t xml:space="preserve">Se verifica el cumplimiento con la Secretaria de getsion humana, presentandose el 100% del personal evaluado en el primer semestre. </t>
  </si>
  <si>
    <t xml:space="preserve">Mantener actualizada la información del SGC en el aplicativo ISOLUCION y ajustar los formatos con la nueva imagen institucional. </t>
  </si>
  <si>
    <r>
      <rPr>
        <b/>
        <sz val="12"/>
        <rFont val="Arial"/>
        <family val="2"/>
      </rPr>
      <t>MO:</t>
    </r>
    <r>
      <rPr>
        <sz val="12"/>
        <rFont val="Arial"/>
        <family val="2"/>
      </rPr>
      <t xml:space="preserve"> Por la baja cultura institucional de la evaluación y seguimiento del Sistema de Gestión de la Calidad en la entidad.                                  </t>
    </r>
    <r>
      <rPr>
        <b/>
        <sz val="12"/>
        <rFont val="Arial"/>
        <family val="2"/>
      </rPr>
      <t>MAQ-EQUI:</t>
    </r>
    <r>
      <rPr>
        <sz val="12"/>
        <rFont val="Arial"/>
        <family val="2"/>
      </rPr>
      <t xml:space="preserve"> Por fallas técnicas presentadas en el aplicativo Isolución, para su correcta utilización  en el edificio central de la alcaldía Distrital.</t>
    </r>
  </si>
  <si>
    <t>1. Revisar semestralmente la información colgada en el aplicativo ISOLUCION y actualizar según la necesidad.
2. Informar, cuando se requiera, a la Gerencia de Control Interno los problemas presentados del aplicativo Isolución.</t>
  </si>
  <si>
    <t>Nombre: Linda Jiménez   Cargo: Profesional Universitario.                     EQUIPO DE MEJORAMIENTO CONTINÚO.</t>
  </si>
  <si>
    <t>Aplicativo ISOLUCION actualizado.</t>
  </si>
  <si>
    <t>Formatos, procedimientos, caracterización actualizados en el aplicativo ISOLUCIÓN.</t>
  </si>
  <si>
    <t>Número de documentos actualizados en Isolución / Número de documentos programados por actualizar en Isolución.</t>
  </si>
  <si>
    <r>
      <t xml:space="preserve">Se cargaron en la herramienta ISOLUCIÖN diferentes formatos para su respectiva codificación.
</t>
    </r>
    <r>
      <rPr>
        <b/>
        <sz val="12"/>
        <rFont val="Arial Narrow"/>
        <family val="2"/>
      </rPr>
      <t xml:space="preserve">Evidencia: </t>
    </r>
    <r>
      <rPr>
        <sz val="12"/>
        <rFont val="Arial Narrow"/>
        <family val="2"/>
      </rPr>
      <t>Formatos del proceso actualizados en ISOLUCIÖN</t>
    </r>
  </si>
  <si>
    <t>Se evidencia avances en la acualzacion de formatos y documentos en el aplicativo ISOLUCION</t>
  </si>
  <si>
    <t>Mantener actualizada en el SUIT la información estadística requerida en el Módulo de Datos de Operación</t>
  </si>
  <si>
    <r>
      <rPr>
        <b/>
        <sz val="12"/>
        <rFont val="Arial"/>
        <family val="2"/>
      </rPr>
      <t>MO.</t>
    </r>
    <r>
      <rPr>
        <sz val="12"/>
        <rFont val="Arial"/>
        <family val="2"/>
      </rPr>
      <t xml:space="preserve"> Desconocimiento de los tiempos establecidos para realizar seguimiento a los trámites y al manejo de la plataforma establecida para ello.</t>
    </r>
  </si>
  <si>
    <t xml:space="preserve">
Actualizar oportunamente la información de los trámites en el aplicativo.</t>
  </si>
  <si>
    <t>Suit actualizado</t>
  </si>
  <si>
    <t>Aplicativo actualizado</t>
  </si>
  <si>
    <t>Trámites actualizados en la aplicación</t>
  </si>
  <si>
    <r>
      <t xml:space="preserve">Durante este trimestre se realizó la actualización de la información de los trámites en la plataforma SUIT.
</t>
    </r>
    <r>
      <rPr>
        <b/>
        <sz val="12"/>
        <rFont val="Arial"/>
        <family val="2"/>
      </rPr>
      <t>Evidencia:</t>
    </r>
    <r>
      <rPr>
        <sz val="12"/>
        <rFont val="Arial"/>
        <family val="2"/>
      </rPr>
      <t xml:space="preserve"> Plataforma SUIT actualizada.
Reporte de Secretaria de Planeación.</t>
    </r>
  </si>
  <si>
    <t>Se evidencia cumpliento</t>
  </si>
  <si>
    <t>Implementar estrategias para mejorar el nivel de cumplimiento en la respuesta de las PQRSD recibidas por la dependencia.</t>
  </si>
  <si>
    <r>
      <rPr>
        <b/>
        <sz val="12"/>
        <rFont val="Arial"/>
        <family val="2"/>
      </rPr>
      <t>MET:</t>
    </r>
    <r>
      <rPr>
        <sz val="12"/>
        <rFont val="Arial"/>
        <family val="2"/>
      </rPr>
      <t xml:space="preserve"> La demanda de PQRS supera la capacidad lógistica de la oficina.: Hay PQRSD que por su complejidad requieren de mayor tiempo para dar una respuesta definitiva; estos pueden requerir conceptos emitidos por otras dependencias .
</t>
    </r>
    <r>
      <rPr>
        <b/>
        <sz val="12"/>
        <rFont val="Arial"/>
        <family val="2"/>
      </rPr>
      <t>MAQ-EQUI:</t>
    </r>
    <r>
      <rPr>
        <sz val="12"/>
        <rFont val="Arial"/>
        <family val="2"/>
      </rPr>
      <t xml:space="preserve"> Hay PQRSD que cuando son transferidas a esta oficina para ser asignadas a funcionarios ya tienen un recorrido previo en el sistema y ya se encuentran vencidas.
</t>
    </r>
    <r>
      <rPr>
        <b/>
        <sz val="12"/>
        <rFont val="Arial"/>
        <family val="2"/>
      </rPr>
      <t>MO:</t>
    </r>
    <r>
      <rPr>
        <sz val="12"/>
        <rFont val="Arial"/>
        <family val="2"/>
      </rPr>
      <t xml:space="preserve"> Falta de capacitación en el manejo de la herramienta SIGOB del nuevo personal  contratista.
</t>
    </r>
    <r>
      <rPr>
        <b/>
        <sz val="12"/>
        <rFont val="Arial"/>
        <family val="2"/>
      </rPr>
      <t>MO:</t>
    </r>
    <r>
      <rPr>
        <sz val="12"/>
        <rFont val="Arial"/>
        <family val="2"/>
      </rPr>
      <t xml:space="preserve"> Incumplimiento por parte de los servidores públicos de los lineamientos dados para terminar la gestión de las PQRS en la Herramienta de gestión Documental - SIGOB, dentro de los términos legales establecidos.</t>
    </r>
  </si>
  <si>
    <t>1.Solicitar a la Oficina de Atención al Ciudadano y Gestión Documental una reinducción en el manejo de la herramienta de Gestión Documental - SIGOB.
2. Ampliar el término de la respuesta del  PQRSD cuando la complejidad del mismo asi lo merite.
3. Realizar un registro de los PQRSD que al ser transferidos de otra oficina ya tienen los terminos de respuesta vencidos.
4.Realizar informe con el análisis de cumplimiento de términos de respuestas a PQRS y enviar a la Gerencia de Control Interno de Gestión y disciplinario dado el caso.</t>
  </si>
  <si>
    <t>Cumplimiento de los tiempos de respuesta a PQRSD en 90%</t>
  </si>
  <si>
    <t>Informes mensuales de seguimiento a  PQRSD.</t>
  </si>
  <si>
    <t>% de cumplimiento de PQRSD =&gt;90%</t>
  </si>
  <si>
    <r>
      <t xml:space="preserve">Durante este corte se dieron trámite a las PQRSD allegadas a la oficina y a las diferentes acciones judiciales y requerimientos en general. El porcentaje de cumplimiento reportado. No obstante debido a la disminución en el porcentaje de cumplimiento reportado según la herramienta SIGOB se aplicaron las acciones de control para controlar este indicador.
</t>
    </r>
    <r>
      <rPr>
        <b/>
        <sz val="12"/>
        <rFont val="Arial"/>
        <family val="2"/>
      </rPr>
      <t>Evidencia:</t>
    </r>
    <r>
      <rPr>
        <sz val="12"/>
        <rFont val="Arial"/>
        <family val="2"/>
      </rPr>
      <t xml:space="preserve"> Mensajes de seguimiento.</t>
    </r>
  </si>
  <si>
    <t>Se toma porcentaje del informe final de la oficina de relacion con el ciudadano con un porcentaje de cumplimiento del 76,05 y % de respuesta 90,61</t>
  </si>
  <si>
    <t>De manera articulada con otras dependencias competentes, implementar estrategias que permitan la reducción del riesgo al personal en condición de discapacidad circundante en el edificio central. Incluir en los simulacros a realizar personal en
condición de discapacidad.</t>
  </si>
  <si>
    <r>
      <rPr>
        <b/>
        <sz val="12"/>
        <rFont val="Arial"/>
        <family val="2"/>
      </rPr>
      <t>MO:</t>
    </r>
    <r>
      <rPr>
        <sz val="12"/>
        <rFont val="Arial"/>
        <family val="2"/>
      </rPr>
      <t xml:space="preserve"> La no articulación de los procesos para la consecución de metas transversales.</t>
    </r>
  </si>
  <si>
    <t>1. Solicitar a la Secretaria de gestión Humana, las actividades establecidas en el Plan de gestión del riesgo del edificio, donde se involucre al personal en condición de discapacidad.
2. Solicitar a la Secretaria de Gestión Humana la inclusión de los procesos de la Gestión del riesgo dentro del Plan de Capacitaciones de la entidad.
3. Apoyar en la sensibilización de los procesos de la Gestión del Riesgo programadas por la Secretaria de gestión Humana y los ejercicios de simulacros para personas en condición de Discapacidad, que se programen desde la SGH.</t>
  </si>
  <si>
    <t>Funcionarios y/o contratistas que realizan actividades del proceso de Reducción del Riesgo</t>
  </si>
  <si>
    <t xml:space="preserve">
´-Promover la ejecución de estrategias que permitan la reducción del riesgo al personal en condición de discapacidad circundante en el edificio central.
´- Conminar a la Realización de 1 Simulacro de evacuación, donde participen funcionarios en condición de discapacidad.</t>
  </si>
  <si>
    <t xml:space="preserve">
´-Oficios 
´-Informe de Simulacro.
</t>
  </si>
  <si>
    <t>NA</t>
  </si>
  <si>
    <r>
      <t xml:space="preserve">Se realizaron las gestiones necesarias para dar cumplimiento con la meta establecida.
</t>
    </r>
    <r>
      <rPr>
        <b/>
        <sz val="12"/>
        <rFont val="Arial"/>
        <family val="2"/>
      </rPr>
      <t xml:space="preserve">Evidencia: </t>
    </r>
    <r>
      <rPr>
        <sz val="12"/>
        <rFont val="Arial"/>
        <family val="2"/>
      </rPr>
      <t xml:space="preserve">Listado de asistencia.
                   Correo electrónico.
                   Oficios
</t>
    </r>
  </si>
  <si>
    <t xml:space="preserve">Se evidencia gestion de la oficina de getsion del riesgo, teniendo como resultado falta de compromiso de la secretaria de getsion humana. </t>
  </si>
  <si>
    <t>Continuar con las actividades de seguimiento y monitoreo a la implementación del programa "Gestión del Riesgo por Deslizamiento en la Ladera Occidental de Barranquilla</t>
  </si>
  <si>
    <r>
      <rPr>
        <b/>
        <sz val="12"/>
        <rFont val="Arial"/>
        <family val="2"/>
      </rPr>
      <t>MO.</t>
    </r>
    <r>
      <rPr>
        <sz val="12"/>
        <rFont val="Arial"/>
        <family val="2"/>
      </rPr>
      <t xml:space="preserve"> Falta de seguimiento y control a la implementación de esta actividad.
</t>
    </r>
    <r>
      <rPr>
        <b/>
        <sz val="12"/>
        <rFont val="Arial"/>
        <family val="2"/>
      </rPr>
      <t>MO.</t>
    </r>
    <r>
      <rPr>
        <sz val="12"/>
        <rFont val="Arial"/>
        <family val="2"/>
      </rPr>
      <t xml:space="preserve"> Las Secretarias u oficinas encargadas de suministrar la información del avance de los proyectos contenidos en el Plan Ladera Occidental de Barranquilla, no lo hacen oportunamente.</t>
    </r>
  </si>
  <si>
    <t>Implementar acciones para fortalecer el seguimiento y monitoreo a la implementación del programa "Gestión del Riesgo por Deslizamiento en la Ladera Occidental de Barranquilla.</t>
  </si>
  <si>
    <t xml:space="preserve">Nombre: Yenis Moreno Cargo: Profesional Universitario                                  </t>
  </si>
  <si>
    <t>1 informe de seguimiento y monitoreo a la implementación del programa "Gestión del Riesgo por Deslizamiento en la Ladera Occidental de Barranquilla</t>
  </si>
  <si>
    <t>Informe de seguimiento y monitoreo a la implementación del programa "Gestión del Riesgo por Deslizamiento en la Ladera Occidental de Barranquilla</t>
  </si>
  <si>
    <r>
      <t xml:space="preserve">Se consolida Informe de seguimiento y monitoreo a obras de mitigación en la Ladera Occidental de Barranquilla
</t>
    </r>
    <r>
      <rPr>
        <b/>
        <sz val="12"/>
        <rFont val="Arial"/>
        <family val="2"/>
      </rPr>
      <t>Evidencia</t>
    </r>
    <r>
      <rPr>
        <sz val="12"/>
        <rFont val="Arial"/>
        <family val="2"/>
      </rPr>
      <t>: Informe 
Oficios enviados</t>
    </r>
  </si>
  <si>
    <t xml:space="preserve">Se evidencia cumplimiento </t>
  </si>
  <si>
    <t>Implementar las acciones correctivas concertadas con el ente certificador ICONTEC para eliminar la causa raíz de las no conformidades de las auditorias del SGA</t>
  </si>
  <si>
    <t xml:space="preserve">Por motivos de la pandemia no se realizaron vsitas a establecimientos y/o edificaciones con este tipo de maquinas </t>
  </si>
  <si>
    <t>Implementar los formatos modificados para la realización de visitas MAETT</t>
  </si>
  <si>
    <t>Funcionarios y/o contratistas que realizan visitas a MAETT</t>
  </si>
  <si>
    <t xml:space="preserve">Implementar los formatos </t>
  </si>
  <si>
    <t>Formatos diligenciados</t>
  </si>
  <si>
    <r>
      <t xml:space="preserve">Se dio cumplimiento a la meta establecida para MAETT con los formatos actualizados.
</t>
    </r>
    <r>
      <rPr>
        <b/>
        <sz val="12"/>
        <rFont val="Arial"/>
        <family val="2"/>
      </rPr>
      <t>Evidencia:</t>
    </r>
    <r>
      <rPr>
        <sz val="12"/>
        <rFont val="Arial"/>
        <family val="2"/>
      </rPr>
      <t xml:space="preserve"> Formatos diligenciados</t>
    </r>
  </si>
  <si>
    <t>OFICINA DE GESTIÓN DEL RIESGO</t>
  </si>
  <si>
    <t>ANA SALTARIN JIMENEZ - JEFE DE OFICINA</t>
  </si>
  <si>
    <t xml:space="preserve">IVAN OJITO CASTRO </t>
  </si>
  <si>
    <t>MARIA MONICA HERNÁNDEZ</t>
  </si>
  <si>
    <t>SECRETARÍA GENERAL DEL DISTRITO</t>
  </si>
  <si>
    <t xml:space="preserve">Conclusión: Se realiza seguimiento y monitoreo a las pqrsd recibidas en la dependencia, así como a las quejas presentadas 
Evidencias: Informes de PQRSD   </t>
  </si>
  <si>
    <t>SE HA VENIDO REALIZANDO CONTROLES DE SEGUIMIENTO Y MONITOREO AL CUMPLIMIENTO DE LAS PQRSD RECIBIDAS POR CADA UNA DE  LAS  DEPENDENCIAS.</t>
  </si>
  <si>
    <t>No. De seguimientos ejecutados / No. De seguimientos programados</t>
  </si>
  <si>
    <t>Reportes de Seguimientos</t>
  </si>
  <si>
    <t xml:space="preserve">Realización de seguimientos y monitoreos periodicos al cumplimiento de las PQRSD recibidas por la dependencia. </t>
  </si>
  <si>
    <t xml:space="preserve">Katherine Watts- Contratista
</t>
  </si>
  <si>
    <t>Establecer controles para el seguimiento y monitoreo al cumplimiento de las PQRSD recibidas por la dependencia. Se realizarán revisiones quincenales del cumplimiento de PQRSD y se revisarán las que aparecen terminadas la gestión sin respuesta</t>
  </si>
  <si>
    <t>Fortalecer el nivel de cumplimiento de las PQRSD recibidas por la dependencia.</t>
  </si>
  <si>
    <t xml:space="preserve">Conclusión: Se trabaja en la la actualización de la imagen institucional en  los formatos y procedimientos defindos al proceso. Se evidenció su cargue en la herramienta Isolución 4.8
Evidencias: Herramienta ISOLUCION  </t>
  </si>
  <si>
    <t>INFORMACIÓN ACTUALIZADA</t>
  </si>
  <si>
    <t xml:space="preserve">Aplicativo ISOLUCION con información actualizada del proceso </t>
  </si>
  <si>
    <t>Información actualizada en el aplicativo ISOLUCION</t>
  </si>
  <si>
    <t xml:space="preserve"> Actualizar la información del SGC en el aplicativo ISOLUCION y ajustar los formatos con la nueva imagen institucional</t>
  </si>
  <si>
    <t>Agentes de cambio</t>
  </si>
  <si>
    <t>Continuar con el manejo del aplicativo ISOLUCION, manteniendo actualizada la información del SGC y los formatos actualizados con la imagen institucional</t>
  </si>
  <si>
    <t>Fortalecer la actualización de la   información del SGC en el aplicativo ISOLUCION y ajustar los formatos con la nueva imagen institucional</t>
  </si>
  <si>
    <t>Conclusión: Se constató a través del sistema de información G+ la suscripción dea acuerdo de gestión y la evaluación del I semestre de 2021 
Evidencias: La verificación y trazabilidad podrá ser consultada en el SI G+</t>
  </si>
  <si>
    <t>FUNCIONARIOS EVALUADOS</t>
  </si>
  <si>
    <t>No. de evaluaciones realizadas/ Total de evaluaciones planeadas</t>
  </si>
  <si>
    <t xml:space="preserve"> Informe de evaluaciones de desempeño laboral</t>
  </si>
  <si>
    <t>Realizar las evaluaciones de desempeño laboral en los aplicativos dispuestos por la Entidad y en los tiempos establecidos para tal fin.</t>
  </si>
  <si>
    <t>Lideres de proceso</t>
  </si>
  <si>
    <t xml:space="preserve">Continuar con el seguimiento y evaluación de desempeño laboral en los aplicativos dispuestos por la Entidad </t>
  </si>
  <si>
    <t>Fortalecer el proceso de evaluación de desempeño laboral en los aplicativos dispuestos por la Entidad y en los tiempos establecidos para tal fin.</t>
  </si>
  <si>
    <t xml:space="preserve">Conclusión: Se evidenció las reuniones del equipo de mejoramiento del proceso 
Evidencias: Actas de equipo de mejoramiento continuo, acciones de mejora formuladas </t>
  </si>
  <si>
    <t>PROCESO ACTUALIZADO</t>
  </si>
  <si>
    <t>No. De acciones implementadas/ No. De acciones programadas</t>
  </si>
  <si>
    <t>Informe de seguimiento con los hallazgos.
Acciones de mejora implementadas en el Formato establecido</t>
  </si>
  <si>
    <t>Plan de acción de seguimiento y control para la mejora del  proceso.
Seguiimiento trimestral</t>
  </si>
  <si>
    <t>Continuar con la implementación de acciones de mejora bajo el autocontrol del proceso</t>
  </si>
  <si>
    <t>Fortalecer el autocontrol al interior del proceso</t>
  </si>
  <si>
    <t>Conclusión: Se constató el IV seguimiento del avance en la implementacion de las actividades de control de los riesgos de los procesos de las dependencias adscritas 
Evidencias: Mapa de riesgos y oportunidades versión 1-2021</t>
  </si>
  <si>
    <t>MAPA DE RIESGOS DEL PROCESO AJUSTADO Y ENTREGADO</t>
  </si>
  <si>
    <t>Registro de actualización y seguimiento trimestral del Mapa de Riesgos de la Gestión documental.</t>
  </si>
  <si>
    <t>Mapa de Riesgos evaluados y monitoreados trimestralmente</t>
  </si>
  <si>
    <t>Evaluar y Monitorear trimestralmente los riesgos asociados al proceso, acorde con la Política de Administración de Riesgos de la Entidad y las directrices del DAFP.</t>
  </si>
  <si>
    <t>Continuar trimestralmente con el seguimiento, evaluación, monitoreo y control de los riesgos y oportunidades, acorde con la Política de Administración de Riesgos de la Entidad y las directrices del DAFP.</t>
  </si>
  <si>
    <t>Fortalecer el seguimiento, monitoreo y control de los riesgos y oportunidades, acorde con la Política de Administración de Riesgos de la Entidad y las directrices del DAFP.</t>
  </si>
  <si>
    <t xml:space="preserve">Conclusión: Se constató socializaciones y sensibilizaciones realizadas sonre el SGC y SGA 
Evidencias: Registro fotográfico y listado de asistencia </t>
  </si>
  <si>
    <t>SE REALIZARON SOCIALIZACIONES Y SENSIBILIZACIONES A LOS FUNCIONARIOS DEL PROCESO DE GESTIÓN DOCUMENTAL, RESPECTO A LA INFORMACIÓN RELACIONADA CON EL SIC Y SGA IIMPLEMENTADA EN LA ENTIDAD.</t>
  </si>
  <si>
    <t>No. De Socializaciones y sensibilizaciones ejecutadas según el Plan de acción trimestral / No. De Socializaciones y sensibilizaciones programadas</t>
  </si>
  <si>
    <t>Registros de Asistencias, fotografias, correos electrónicos</t>
  </si>
  <si>
    <t xml:space="preserve">Plan de acción trimestral para socializar y sensibilizar a los funcionarios del proceso sobre la  información relacionada con el SGC (Sistema de Gestión de Calidad), SGA (Sistema de Gestión Ambiental), implementados en la Entidad  </t>
  </si>
  <si>
    <t>Lorena Bayona - Profesional Contratista</t>
  </si>
  <si>
    <t xml:space="preserve">Continuar con socializaciones y sensibilizaciones a los funcionarios del proceso respecto a la información relacionada con el SGC (Sistema de Gestión de Calidad), SGA (Sistema de Gestión Ambiental), implementados en la Entidad </t>
  </si>
  <si>
    <t>Fortalecer al interior del proceso la difusión y divulgación de la información relacionada con el SGC (Sistema de Gestión de Calidad), SGA (Sistema de Gestión Ambiental), implementados en la Entidad.</t>
  </si>
  <si>
    <t xml:space="preserve">Conclusión: Se constató el trámite realizado para la convalidación de las Tablas de Retención Documental -TRD de la Entidad.
Evidencia: Comunicaciones y correos electrónicos, registro fotográfico reuniones de trabajo  </t>
  </si>
  <si>
    <t>SE CONTINUA TRÁMITE CON EL ARCHIVO GENERAL DE LA NACIÓN, PARA ACTUALIZACIÓN DE TRD CON NUEVA ESTRUCTURA</t>
  </si>
  <si>
    <t>TRD convalidadas por el AGN</t>
  </si>
  <si>
    <t>Actas de mesa de trabajo, ajustes y correctivos del instrumento</t>
  </si>
  <si>
    <t>Miguel Angel Manrique -  Profesional contratista</t>
  </si>
  <si>
    <t>Continuar con el trámite de convalidación de las Tablas de Retención Documental -TRD de la Entidad.</t>
  </si>
  <si>
    <t>Cumplir con la metodología del Archivo General de la Nación</t>
  </si>
  <si>
    <t>Tramitar el proceso de convalidación de las Tablas de Retención Documental -TRD de la Entidad.</t>
  </si>
  <si>
    <t xml:space="preserve">Conclusión: Se realizaron capacitaciones a la estrategia SOY DIGITAL 
Evidencia: PAE diseñado y desarrollado por medio de la plataforma elearning AVAB   </t>
  </si>
  <si>
    <t>Se realizaron  capacitaciones referentes a la estrategia del PAE SOY DIGITAL, dirigida a los enlaces de  gestión documental de cada dependencia y  agentes de cambio. Por otro lado se realizó capacitación  los días 5, 6,7 y 8 de octubre de 2021  presencial en el Protocolo de Preservación a largo plazo de la Información Electrónica a las dependencias de la  Alcaldía Distrital de Barranquilla.</t>
  </si>
  <si>
    <t>No. De funcionbarios  capacitados en Archivos Electrónicos / No. de funcionarios de la entidad</t>
  </si>
  <si>
    <t>Capacitar y asesorar en el proceso de organización de archivos electrónicos a los funcionarios de las dependencias de la Alcaldía Distrital de Barranquilla.</t>
  </si>
  <si>
    <t>Margarita Monsalve Salas - Jefe de Gestión Documental</t>
  </si>
  <si>
    <t>Capacitación y asesorías en el proceso de organización de archivos electrónicos en las dependencias de la Alcaldía Distrital de Barranquilla.</t>
  </si>
  <si>
    <t>Fortalecer el proceso de organización de Archivos Electrónicos en la Alcaldía Distrital de Barranquilla.</t>
  </si>
  <si>
    <t>Implementar y socializar estrategias para avanzar en el proceso de organización de archivos electrónicos en las dependencias de la Entidad.</t>
  </si>
  <si>
    <t xml:space="preserve">Conclusión: Se constató la realización de capacitación en protocolo de preservación a largo plazo
Evidencia: Listado de asistencia, registro fotográfico </t>
  </si>
  <si>
    <t>ACTIVIDAD SEGUNDO SEMESTRE - PARA LOS PRIMEROS DIAS DEL MES DE OCTUBRE DEL 5 AL 8, SE REALIZÓ CAPACITACIÓN EN : Protocolo de Preservación a largo plazo de la Información Electrónica a las dependencias de la  Alcaldía Distrital de Barranquilla.</t>
  </si>
  <si>
    <t>No. de dependencias capacitadas / No. de dependencias de la entidad</t>
  </si>
  <si>
    <t>Registros de Asistencias, fotografias, link de acceso a reunión virtual correos electrónicos</t>
  </si>
  <si>
    <t>Capacitar y Socializar el Protocolo de Preservación a largo plazo de la Información Electrónica en las dependencias de la  Alcaldía Distrital de Barranquilla.</t>
  </si>
  <si>
    <t>Capacitación y Socialización del Protocolo de Preservación a largo plazo de la Información Electrónica a los funcionarios de la Alcaldía Distrital de Barranquilla.</t>
  </si>
  <si>
    <t>Fortalecer la implementación del Protocolo de Preservación a largo plazo de la Información Electrónica en la Alcaldía Distrital de Barranquilla.</t>
  </si>
  <si>
    <t>Implementar el Protocolo de Preservación a largo plazo de la Información Electrónica en la Alcaldía Distrital de Barranquilla.</t>
  </si>
  <si>
    <t xml:space="preserve">Conclusión: Se constató los contenidos elaborados para ñas capacitaciones del SIC
Evidencia: Contenidos elaborados  </t>
  </si>
  <si>
    <t xml:space="preserve">SE ELABORARON LOS CONTENIDOS PARA LAS CAPACITACIONES DEL SIC, PARA QUE LOS FUNCIONARIOS CONOZCAN LOS PROGRAMAS DE CONSERVACIÓN DOCUMENTAL.   /  ESTE AÑO SE ESTA  COMPLETANDO LA ELABORACIÓN DE TODOS LOS PLANES QUE ESTABLECE EL SIC, PARA LUEGO EN 2022 REALIZAR SU APROBACIÓN 
SE REALIZARON CAPACITACIONES A FUNCIONARIOS EN NORMAS ARCHIVISTICAS </t>
  </si>
  <si>
    <t>No. de funcionarios capacitados en conservación documental/ No. de funcionarios de la entidad</t>
  </si>
  <si>
    <t>Capacitación del  Sistema Integrado de Conservación, para que los funcionarios conozcan los programas de conservación documental</t>
  </si>
  <si>
    <t>No se cuenta con los espacios físicos adecuados que permitan la implementación del Sistema Integrado de Conservación SIC</t>
  </si>
  <si>
    <t>Desarrollar acciones tendientes a la implementación en la Entidad del Sistema Integrado de Conservación – SIC.</t>
  </si>
  <si>
    <t>Realizar el Inventario de documentos de Derechos Humanos o Derecho Internacional Humanitario no susceptible de eliminación, de manera articulada con las dependencias involucradas.</t>
  </si>
  <si>
    <t>Articular acciones con las dependencias responsables del tema de víctimas del conflicto armado, acerca del control y conservación archivística de los documentos.</t>
  </si>
  <si>
    <t xml:space="preserve">Conclusión: Se constató el requerimiento a las dependencias involucradas. Se evidencia recibo de los inventarios pertenecientes al año 2020  por parte del Programa construcción de paz, atención a victimas y reconciliación con perspectiva de derecho en el distrito de Barranquilla.
Evidencia: Comunicación enviada, inventarios entregado </t>
  </si>
  <si>
    <t>Se elaboró y se envió comunicación a las dependencias identificadas donde se le reitera el cumplimiento a la elaboración de los Inventario de documentos de Derechos Humanos o Derecho Internacional Humanitario no susceptible de eliminación, se recibió los inventarios pertenecientes al año 2020  por parte del Programa construcción de paz, atención a victimas y reconciliación con perspectiva de derecho en el distrito de Barranquilla. Se realizó visita a las instalaciones donde funciona la Oficina para el Postconflicto y Alta Consejería , en donde nos fueron mostrados los expedientes que fueron entregados por Pastoral  Social un total de  52 cajas corespondientes a los años 2016-2018 pertenecientes a los diferentes programas de construcción de paz, atencióna víctimas, y reparacion , que luego de revisadas se identifica que no se encuentran debidamente organizadas ni poseen inventarios documentales, la funconaria manifestó, que aún no han recibido la totalidad de las cajas con documentos de Derechos Humanos o Derecho Internacional Humanitario no susceptible de eliminación,  y que aún reposan expedientes en Pastoral Social .</t>
  </si>
  <si>
    <t>Inventario de los documentos de  Derechos Humanos o Derecho Internacional humanitario y Ley de Víctima, que no son susceptibles de eliminacion, por dependencias de la Entidad.</t>
  </si>
  <si>
    <t>Inventarios de documentos de Derechos Humanos o Derecho Internacional Humanitario no susceptible de eliminación y comunicaciones a las dependencias</t>
  </si>
  <si>
    <t>Realizar Inventarios de documentos de Derechos Humanos o Derecho Internacional Humanitario no susceptible de eliminación, por dependencias.</t>
  </si>
  <si>
    <t>Yuris Bermudez - Técnico Nivel 2- 4-72, Técnicos Operativos (Planta) y Contratistas</t>
  </si>
  <si>
    <t>Elaborar inventarios a las dependencias de la Alcaldia Distrital de Barranquilla  que deben tener inventario de documentos de Derechos Humanos o Derecho Internacional humanitario y Ley de Víctima, que no son susceptibles de eliminacion</t>
  </si>
  <si>
    <t>No se han Implementado las medidas y criterios establecidos en la entidad para los archivos de Derechos Humanos, Derecho Internacional Humanitario, Memoria Histórica y Conflicto Armado</t>
  </si>
  <si>
    <t>Implementar las medidas y criterios establecidos para la gestión de Archivos de Derechos Humanos, Derecho Internacional Humanitario, Memoria Histórica y Conflicto Armado, según Acuerdo 04 de 2015, Protocolo de Gestión de Archivos de Derechos Humanos y la Circular 01 de 2017.</t>
  </si>
  <si>
    <t>Definir y aplicar lineamientos en la Entidad para realizar la supresión de los datos personales una vez cumplida la finalidad del tratamiento de estos.</t>
  </si>
  <si>
    <t>Analizar la capacidad institucional de la Entidad que permita suministrar o dar a conocer al titular de la información, en cualquier momento, la información que exista sobre él en sus bancos de datos.</t>
  </si>
  <si>
    <t xml:space="preserve">Conclusión: Se evidencia capacitacion a las dependencias de la entidad y remisión de circular para reiterar cumplimiento a la politica de protección de datos y encuesta para analizar conocimiento de la ley de protección de datos por parte de los funcionario.
Evidencia: Plan de seguimiento a las dependencias </t>
  </si>
  <si>
    <t>Se desarrollo el Manual de Protección de Datos, se realizaron capacitaciones virtuales a los enlaces de las diferentes oficinas y secretarías de la Alcaldía Distrital de Barranquilla así mismo a los funcionarios de toda la Secretaría Distrital de Educación, Se realizaron visitas y seguimiento a las dependencias: Oficina de vigilancia epidemiológica, Oficina Sala Sars. Orientación y acompañamiento a la oficina de calidad de la Secretaría Distrital de Educación.                              
Continuando con el proceso de protección de datos personales, se realizó capacitación a las siguientes dependencias: Gerencia TICS, oficina de relación con el ciudadano, secretaria de gestión humana, secretaria de control urbano, obras públicas, secretaria de cultura y patrimonio, secretaria de gestión social, ofi de la mujer equidad y género, gerencia de desarrollo social, gerencia de convivencia ciudadana, ofi de gestión del riesgo, secretaría general del distrito, secretaría de recreación y deportes. Además de ello se realizó seguimiento a la sec de Educación y gerencia tics, acompañamientos a gerencia TICS, a funcionaria Jesael martinez de comunicaciones acerca de protección de datos en chatbot, y acompañamiento a servicios administrativos y logísticos.  Se realizó circular para reiterar cumplimiento a la política de protección de datos y encuesta para analizar conocimiento de la ley de protección de datos por parte de los funcionarios. Acompañamiento a la Oficina de Comunicaciones en la organización de temas de protección de datos en el chatbot (omnicanal de la Alcaldía Distrital de Barranquilla); capacitación de protección de datos al equipo de Katherine Santander comunicaciones (Gestion Social); reunión chatbot-omnicanal protección de datos con participación de delegados de la Superintendencia de Industria y Comercio; organización y cambio de puntos de la página web de la alcaldía Distrital de Barranquilla, área protección de datos; organización y montaje del curso de protección de datos en la plataforma Avab-SOY DIGITAL;  análisis de resultado de la encuesta de protección de datos personales aplicada a 974 funcionarios; SOLICTUD DE ACLARACIÓN - AUTORIZACIÓN DE USO DE IMAGEN Y DATOS PERSONALES PARA CONSENTIMIENTO INFORMADO ENTRE FUNDACIÓN EXITO Y DISTRITO DE BARRANQUILLA; Consulta sobre autorizaciones por ingreso al chatbot y ajuste de diálogo; organización para el proceso de seguimiento al cumplimiento a la política de protección de datos.  Para finalizar con el proceso de Implementación de la Política de Datos personales en la entidad, se realizaron talleres presenciales de protección de datos en la sede cajacopi, donde participaron 393 funcionarios; se continuó con el acompañamiento en sesiones con la Superintendencia de Industria y comercio, en el Sandbox de Privacidad para proyectos de IA (Inteligencia Artificial-Chatbot Alba), se hizo seguimiento de protección de datos en la Alcaldía Distrital de b/quilla, abarcando un 92 % del total de las dependencias.</t>
  </si>
  <si>
    <t xml:space="preserve">INDICADOR 1. No. de actividades cumplidas del Plan de acción / No. de actividades del Plan de Acción.
INDICADOR 2. No. de acompañamiento realizados al cumplimiento de la  política de protección de datos personales/ / No. de dependencias de la entidad </t>
  </si>
  <si>
    <t xml:space="preserve">Registros de Asistencias, fotografias, link de acceso a reunión virtual, correos electrónicos, comunicaciones a las dependecias </t>
  </si>
  <si>
    <t>Plan de acción de seguimiento a las dependencias de la Entidad, en el conocimiento y cumplimiento de la Política de Tratamiento de Datos Personales.</t>
  </si>
  <si>
    <t>Yuris Bermudez - Técnico Nivel 2 - 4-72 y Katherine Watts - Contratista</t>
  </si>
  <si>
    <t>Continuar con la Implementación y realizar seguimiento de la política de protección de datos personales en la Alcaldía Distrital de Barranquilla</t>
  </si>
  <si>
    <t>No se ha realizado seguimiento al cumplimiento de la  política de protección de datos personales en la Alcaldía Distrital de Barranquilla</t>
  </si>
  <si>
    <t>Monitorear y hacer seguimiento del cumplimiento a la Política de Tratamiento de Datos Personales, continuando su socialización en la Entidad y reportando a la Gerencia de Control Interno de Gestión el no cumplimiento por parte de las dependencias responsables.</t>
  </si>
  <si>
    <t xml:space="preserve">Conclusión: Se ha recepcionado Instrumentos de acceso a la Información Pública por las dependencias 
Evidencia: Instrumentos de acceso a la Información Pública  actualizados. Pendiente la entrega por parte de 10 dependencias </t>
  </si>
  <si>
    <t>Se solicitó mediante oficio a las dependencias la elaboración y/o actualización de los  instrumentos de gestión de la información: registro de activos de información e indice de información clasificada y reservada, para una vez recibida la información, proceder a consolidar. / Se esta recibiendo la información actualizada de las oficinas , la cual  se encuentra en proceso de revisión para retroalimentar a las oficinas dado el caso  los ajustes que se requieran, para su respectiva consolidación .    Faltan 7 dependencias por enviar la información para realizar la consolidación.
Faltan 7 dependencias por enviar la información para realizar la consolidación.</t>
  </si>
  <si>
    <t>No. de instrumentos actualizados/ No. instrumentos totales</t>
  </si>
  <si>
    <t>Instrumentos de acceso a la Información Pública actualizados y publicados</t>
  </si>
  <si>
    <t xml:space="preserve">Consolidar la información de las dependencias faltantes por elaborar y  actualizar los instrumentos de  información pública, Indice de Información Clasificada y Reservada y el Registro de Activos de Información  de la Alcaldía Distrital de Barranquilla. 
</t>
  </si>
  <si>
    <t>Lorena Bayona - Profesional Contratista y Katherine Watts - contratista</t>
  </si>
  <si>
    <t xml:space="preserve">Solicitar y Consolidar la información para la actualización de los instrumentos de Gestión de la Información Pública, los cuales son: Indice de Información Clasificada y Reservada y el Registro de Activos de Información  de la Alcaldía Distrital de Barranquilla. 
</t>
  </si>
  <si>
    <t>Falta de  instrumentos de información de algunas dependencias que no los han elaborado y actualizado.</t>
  </si>
  <si>
    <t>Realizar la actualización de los Instrumentos de Información Pública a cargo de su competencia, reiterando el requerimiento a las dependencias faltantes por elaborar y actualizar el Registro de Activos de Información y el Índice de Información Clasificada y Reservada de la Alcaldía Distrital de Barranquilla.</t>
  </si>
  <si>
    <t>Conclusión: Se evidencian capacitaciónes en la herraminta SIGOB, igualmente se viene prestando el respectivo soporte a los funcionarios  de la Alcaldía  Distrital de Barranquilla.
Evidencia: Programa de capacitaciones</t>
  </si>
  <si>
    <t>SE ELABORÓ CRONOGRAMA DE CAPACITACIONES SIGOG</t>
  </si>
  <si>
    <t>No.de capacitaciones SIGOB realizadas / No. de capacitaciones programadas en el trimestre.</t>
  </si>
  <si>
    <t>Registros de Asistencias, fotografias, link de acceso a reunión virtual correos electrónicos y bitácora</t>
  </si>
  <si>
    <t xml:space="preserve">Capacitación para  los funcionarios de la Alcaldia Distrital de Barranquilla en el manejo y buen uso de la herramienta SIGOB, </t>
  </si>
  <si>
    <t>Luis Casiano Cervantes - Jhon Sosa - Profesional Contratista</t>
  </si>
  <si>
    <t>Desarrollar un plan de capacitación en SIGOB a funcionarios de las diferentes dependencias de la  Alcaldía Distrital de Barranquilla, a través de talleres prácticos, capacitaciones virtuales y acompañamiento constante a los funcionarios</t>
  </si>
  <si>
    <t xml:space="preserve">Luego de realizarse seguimiento , se evidencia que existen debilidades en la utilización y el buen uso del SIGOB por parte de los funcionarios de la entidad. </t>
  </si>
  <si>
    <t>Continuar implementado estrategias pedagógicas y comunicativas sobre el manejo de la herramienta SIGOB, realizando retroalimentación con funcionarios de las diferentes dependencias de la entidad e implementando mejoras y ajustes pertinentes que permitan el adecuado seguimiento y control de PQRSD.</t>
  </si>
  <si>
    <t xml:space="preserve">Conclusión: Se evidencian capacitaciónes en la herraminta SIGOB, igualmente se viene prestando el respectivo soporte a los funcionarios  de la Alcaldía  Distrital de Barranquilla.
Evidencia: Se evidencian registros de asistencia, evidencias fotográficas </t>
  </si>
  <si>
    <t>SE REALIZÓ CAPACITACIONES A ENLACES</t>
  </si>
  <si>
    <t>No. de enlaces  capacitados en SIGOB-tipologías PQRSD / No. Total  de enlaces de la entidad</t>
  </si>
  <si>
    <t>Dar a conocer a los enlaces de gestión documental y funcionarios de la Alcaldía Distrital sobre las funcionalidades de SIGOB en el cambio de tipología de pqrsd .
Seguimiento  trimestral</t>
  </si>
  <si>
    <t>Luis Casiano Cervantes - Profesional Contratista</t>
  </si>
  <si>
    <t xml:space="preserve">Capacitar e instruir a los funcionarios y enlaces documentales sobre las funcionalidaes de SIGOB para cambiar tipologias de PQRSD a trámites y servicios.  Y  deben dar respuesta parcial al derecho de petición. </t>
  </si>
  <si>
    <t xml:space="preserve">Desconocimiento de los funcionarios de las dependencias que a través de SIGOB pueden cambiar la tipología del documento que radica el ciudadano </t>
  </si>
  <si>
    <t>Capacitar sobre  reclasificación de PQRSD cuando son tiempos de respuesta mayor al que se indica en el SIGOB.</t>
  </si>
  <si>
    <t xml:space="preserve">Conclusión:  Se definió un enlace específico de Despachos en la Secretaría de Gobierno.  Pendiente por definir tipología con tiempo asignado, en la plataforma de SIGOB
Evidencia: Correos electrónicos, herramientas SIGOB   </t>
  </si>
  <si>
    <t>SE ASIGNÓ ENLACE DESPACHOS COMISORIOS EN SECRETARÍA DE GOBIERNO</t>
  </si>
  <si>
    <t>Enlace específico de Despachos Comisorios en SIGOB - Secretaría de Gobierno</t>
  </si>
  <si>
    <t>Evidencia del enlace específico de Despachos Comisorios, correos electrónicos o comunicación física de solicitud a Secretaría de Gobierno, Tipología con tiempo asignado, en la plataforma de SIGOB</t>
  </si>
  <si>
    <t>Crear en SIGOB  enlace específico de Despachos Comisorios, para el trámite de despachos comisorios</t>
  </si>
  <si>
    <t>John Sosa - Profesional Contratista</t>
  </si>
  <si>
    <t xml:space="preserve"> Definir un enlace específico de Despachos, según los tiempos establecidos en la Ley para la gestión de los despachos comisorios.  
Información que se recibe de la Secretaría de Gobierno.</t>
  </si>
  <si>
    <t xml:space="preserve">El sistema tiene parametrizado en otro campo la clasificación de los Despachos comisorios, de tal forma que genera trazabilidad. Sin embargo se asignará el tipo documental para controlar los tiempos de gestión. </t>
  </si>
  <si>
    <t>Asignar el tipo documental para controlar los tiempos de gestión para el trámite de despachos comisorios.</t>
  </si>
  <si>
    <t>No. de Enlaces capacitados en SIGOB - Trámites y OPAS/ No. Total  de  enlaces de SIGOB</t>
  </si>
  <si>
    <t>Registros de Asistencias, fotografias, link de acceso a reunión virtual correos electrónicos
Charlas -conferencias</t>
  </si>
  <si>
    <t>Capacitar a los funcionarios  de la Alcaldia Distrital de Barranquilla en el manejo y buen uso de la herramienta SIGOB-Trámites y OPAS y seguimiento  trimestral</t>
  </si>
  <si>
    <t>Desarrollar un plan de capacitación en SIGOB- Trámites y OPAS,  a funcionarios de las diferentes dependencias de la  Alcaldía Distrital de Barranquilla</t>
  </si>
  <si>
    <t>Continuar con las actividades de capacitación a las dependencias que manejan trámites y OPAS sobre el uso de los clasificadores para su adecuado monitoreo, incluyendo aquellas que manejan trámites cuyo registro en el SUIT no es obligatorio.</t>
  </si>
  <si>
    <t xml:space="preserve">Conclusión: Se evidencia  organización de la reunión programada para el 07 de julio de 2021 
Evidencia: Correos electrónicos de convocatoria de la reunion </t>
  </si>
  <si>
    <t xml:space="preserve">Aun no se han recibido requerimientos,  se llevó cabo reunion bajo la colaboracion de la oficina de control interno donde se articularon las acciones necesarias con la Oficina de Seguridad y salud en el trabajo  y Comunicaciones para el analisis de los zonas a demarcar y/o señalizar </t>
  </si>
  <si>
    <t xml:space="preserve"># de Señales instaladas/ #de Señales requeridas </t>
  </si>
  <si>
    <t>Señalización</t>
  </si>
  <si>
    <t>100 % de los requerimientos de  señalizacion inclusiva</t>
  </si>
  <si>
    <t>KAREN MORENO / LUIS MENDEZ</t>
  </si>
  <si>
    <t>De acuerdo a las solicitud recibida, se llevarán a cabo los requerimientos de señalización solicitados.</t>
  </si>
  <si>
    <t>La Oficina de Servicios Adminsitrativos y Logisticos no ha recibido requerimientos sobre tipo, cantidad y ubicación de la señalizacion Inclusiva.</t>
  </si>
  <si>
    <t>Avanzar en la señalización inclusiva a las instalaciones de la Entidad, en el marco de su competencia.</t>
  </si>
  <si>
    <t>Conclusión: Se evidencia  actividades de remodelación a distintas edes de la entidad 
Evidencia: Informe y registro fotográfico</t>
  </si>
  <si>
    <t>El avance que se reporta en este trimestre, corresponde a la finalizacion de los trabajos  en el Centro de Atención al Ciudadano Paseo Bolivar, Edificio central y Centro de Oportunidades San Jose.</t>
  </si>
  <si>
    <t>Realizar solicitud de presupuesto para las adecuaciones y/o remodelaciones proyectadas.</t>
  </si>
  <si>
    <t xml:space="preserve">Conclusión: Se evidencia cronograma para la ejecución de las adecuaciones 
Evidencia: Cronograma elaborado </t>
  </si>
  <si>
    <t>Se elaboró el Cronograma para la ejecución de las adecuaciones y/o remodelaciones en la  vigencia 2021</t>
  </si>
  <si>
    <t>Cumplir en un 30% con el cronograma de adecuación  en  las  diferentes dependencias de las Secretarias del Distrito de Barranquilla</t>
  </si>
  <si>
    <t>Dependencias y/o oficinas del Distrito de Barranquilla Adecuadas y/o remodeladas.</t>
  </si>
  <si>
    <t>Adecuación y/o remodelación en las dependencias y/o oficinas del Distrito de Barranquilla según presupuesto aprobado.</t>
  </si>
  <si>
    <t>KAREN MORENO / LUIS MENDEZ/ RAFAEL GUTIERREZ</t>
  </si>
  <si>
    <t>Realizar inspecciones a las Dependencias y establecer cuales requieren adecuaciones y/o remodelación.</t>
  </si>
  <si>
    <t>Falta de disponibilidad presupuestal.</t>
  </si>
  <si>
    <t>Adelantar acciones relacionadas con la adecuación y/o remodelación en las dependencias y/o oficinas del Distrito de Barranquilla.</t>
  </si>
  <si>
    <t xml:space="preserve">Conclusión: Se evidencia  los insumos adquiridos y diligenciamiento del forumario en la página del IDEAM, actualización de manual de contratación 
Evidencia: Pagína del IDEAM, documento borrador del manual de contratación </t>
  </si>
  <si>
    <t>Se llevaron a cabo las actividades decritas en los planes de accion de NC externa.  Ente certificado hizo cierre de las NC.</t>
  </si>
  <si>
    <t>Desarrollar Plan de acción definido para las No Conformidades halladas en las auditorías Externas.</t>
  </si>
  <si>
    <t xml:space="preserve">Conclusión: Se evidencia la formulación de las acciones de mejora propuesta 
Evidencia: Plan de acción enviado y aprobado </t>
  </si>
  <si>
    <t>Envio y aprobacion del Plan de accion de las No conformidades al Ente Certificador</t>
  </si>
  <si>
    <t># NC cerradas / # NC halladas en auditoría externa</t>
  </si>
  <si>
    <t>Actividades establecidas en el Plan de acción de las No conformidades</t>
  </si>
  <si>
    <t>CIERRE DE NO CONFORMIDADES</t>
  </si>
  <si>
    <t>MARICELA PEREZ /CARLOS NAVARRO</t>
  </si>
  <si>
    <t xml:space="preserve">Se envió plan de acción al Ente certificador, quien avaló el Plan. </t>
  </si>
  <si>
    <t>Desconocimiento de la  totalidad de los requisitos legales aplicables al proceso.</t>
  </si>
  <si>
    <t>Implementar las acciones correctivas concertadas con el ente certificador ICONTEC para eliminar la causa raíz de las no conformidades de las auditorias del SGA.</t>
  </si>
  <si>
    <t>Conclusión: Se evidencia la organización de la información de los predios 
Evidencia: Se evidenció el reporte a la oficina de contabilidad por medios institucionales</t>
  </si>
  <si>
    <t>Se organizo la información y se realizo reporte al area de contabilidad con un total de 1453 predios reportados para el año 2021</t>
  </si>
  <si>
    <t xml:space="preserve"> # de bienes inmuebles reportados a la Oficina de Contabilidad / 1450 BIENES INMUEBLES </t>
  </si>
  <si>
    <t>Oficios enviados a la Oficina de Contabilidad reportando bienes muebles e inmuebles.</t>
  </si>
  <si>
    <t>100% DE LOS BIENES INMUEBLES REGISTRADOS PARA EL AÑO 2021</t>
  </si>
  <si>
    <t xml:space="preserve">KARAM ABUITA  </t>
  </si>
  <si>
    <t>Se expedirán comunicados a las diferentes depencencias con el fin que realicen los reportes oportunamente.</t>
  </si>
  <si>
    <t>Eventualmente las dependencias reciben bienes inmuebles y no informan a la Secretaria General</t>
  </si>
  <si>
    <t>Impulsar estrategias, articuladamente con las dependencias competentes, encaminadas a lograr que el 100% de los bienes muebles e inmuebles se encuentren registrados en la contabilidad de la Entidad.</t>
  </si>
  <si>
    <t>Conclusión: Se evidencia las inspecciones a la infraestructura de la Entidad 
Evidencia: Programa de mantenimiento</t>
  </si>
  <si>
    <t>En cuanto al cronograma de mantenimiento correctivo durante este periodo se generaron 278 incidencias de las cuales se han resuelto 261 alcanzando un 93,88% en el indicador de gestión</t>
  </si>
  <si>
    <t># de Dependencias visitadas / # total de Dependencias</t>
  </si>
  <si>
    <t>Cronograma y formato de inspección.
Programación de mantenimiento.</t>
  </si>
  <si>
    <t>100% DE LAS DEPENDENCIAS INSPECCIONADAS</t>
  </si>
  <si>
    <t>LUIS MENDEZ / RICARDO PUPO</t>
  </si>
  <si>
    <t>Se realizarán visitas de inspección a todas a las dependencias de la Alcaldía de Barranquilla para verificar el estado físico de la infraestructura y programar el respectivo mantenimiento.</t>
  </si>
  <si>
    <t>No se tenían establecidas las inspecciones programadas a las dependencias con el fin de verificar el estado de la infraestructura.</t>
  </si>
  <si>
    <t>Priorizar y atender solicitudes de adecuación y/o ajustes de infraestructura en puestos de trabajo requeridas por la Secretaría Distrital de Gestión Humana en cumplimiento de las normas de salud y seguridad en el trabajo entre ellas el Decreto 1072 de 2015 y la Resolución 1111 de 2017.</t>
  </si>
  <si>
    <t xml:space="preserve">Conclusión: se evidenció la implementación de las fichas ambientales. Se trabaja en la actualización del manual de contratación, que incorporará la guia pública de compras sostenibles 
Evidencia: Fichas ambientales, documento borrador del manual de contratación </t>
  </si>
  <si>
    <t>Todos los estudios previos remitidos por parte de las distintas dependencias son revisados en su integridad por la Oficina de Contratación en su grupo jurídico y su grupo de compras, a efectos de encontrar coherencia en todos los aspectos del mismo, incluyendo objeto y obligaciones</t>
  </si>
  <si>
    <t>Numero de estudios previos que se incluyan estas condiciones como requisitos habilitantes y/o ponderables</t>
  </si>
  <si>
    <t>Estudios previos que cumplan esta condicion</t>
  </si>
  <si>
    <t>Incluir dentro de sus obligaciones contractuales y/o requisitos habilitantes y/o ponderables, de compras públicas sostenibles en la Alcaldía Distrital de Barranquilla, de conformidad con las fichas técnicas del programa ambiental</t>
  </si>
  <si>
    <t xml:space="preserve">JOSE CAICEDO FEOLI
JEFE DE LA OFICINA DE CONTRATACION
EQUIPO DE CONTRATACION OFICINA DE CONTRATACION </t>
  </si>
  <si>
    <t>Planificar, revisar y analizar las solicitudes de bienes y servicios requeridos, a través de los estudios
previos presentados por cada dependencia, necesario para el cumplimiento de sus objetivos y metas, en
concordancia con el Plan de Desarrollo y el
Plan Anual de Adquisiciones, impulsarndo en cada uno de ellos, las compras públicas sostenibles</t>
  </si>
  <si>
    <t xml:space="preserve">Conclusión: Los productos con criterios de sostenibilidad adquiridos en lo ejecutado hasta el momento para la vigencia 2021 fueron los siguientes: los vasos para tinto y agua biodegradables,  liquidaciones de impuesto en papel ecologico producido a partir del bagazo de caña de azuzar,  refrigerente biodegrable implementado para el mantenimiento de aires acondicionados, pinturas ecoamigables en las obras y material pedagógico en papel ecológico e  impresión inkjet utilizando pigmentos a base de agua.
Evidencias: Convocatorias públicas adelantadas </t>
  </si>
  <si>
    <t xml:space="preserve">Relacion de procesos de selección en los que se adquirieron o fueron suceptibles  de la incorporacion de obligaciones contractuales  en relacion con compras publicas sostenibles.A la fecha de corte se evidencia superación de la meta trazada, con un total de 7 procesos.   </t>
  </si>
  <si>
    <t>Número de procesos que cumplan la condición</t>
  </si>
  <si>
    <t xml:space="preserve">Relacion de procesos de selección en los que se adquirieron o fuerin suceptibles  de la incorporacion de obligaciones contractuales  en relacion con compras publicas sostenibles </t>
  </si>
  <si>
    <t>Surtir como mínimo tres procesos de selección que hayan tenido dentro de sus obligaciones contractuales y/o requisitos habilitantes y/o ponderables, el cumplimiento de condiciones conforme al programa ambiental</t>
  </si>
  <si>
    <t>Se implementará en los procesos de selección para la adquisición de bienes, que sean susceptibles, la incorporación de obligaciones contractuales y/o requisitos habilitantes y/o ponderables, el cumplimiento de condiciones conforme al programa ambiental</t>
  </si>
  <si>
    <t>Se realizó la compra de un solo producto de acuerdo con las fichas tecnicas del programa ambiental</t>
  </si>
  <si>
    <t>Impulsar las compras públicas sostenibles en la Alcaldía Distrital de Barranquilla, de conformidad con las fichas técnicas del programa ambiental establecido para tal fin.</t>
  </si>
  <si>
    <t xml:space="preserve">Conclusión: Se evidencia el 100% de revisión de los estudios previos de las distintas dependencias 
Evidencia: Cuadro de designación de revisión de estudios previos. </t>
  </si>
  <si>
    <t>Numero total de estudios previos revisados</t>
  </si>
  <si>
    <t>Actualizacion de formato de estudio previo y revisados</t>
  </si>
  <si>
    <t xml:space="preserve">100% Revisión integral de los estudios previos de las distintas dependencias, por parte de los asesores de la Secretaría General </t>
  </si>
  <si>
    <t>Revisar y analizar las solicitudes de bienes y servicios realizadas a través de los estudios previos presentados por las dependencias
de la entidad, con el fin de determinar los
requisitos necesarios en las diferentes
modalidades de contratación, de acuerdo
con las disposiciones legales y normativas
vigentes.</t>
  </si>
  <si>
    <t>El equipo de contrAtación realiza una revisión de las solicitudes remitidos por parte de las distintas dependencias , en apoyo con el equipo de compras a efectos de que exista coherencia en todos los aspectos del mismo, incluyendo objeto y obligaciones</t>
  </si>
  <si>
    <t>Número total de contratos revisados/Número total de contratos suscritos</t>
  </si>
  <si>
    <t xml:space="preserve"> Actualizacion de formato de informe de gestion del supervisor </t>
  </si>
  <si>
    <t xml:space="preserve">100% Revisión integral de los estudios previos de las distintas dependencias, por parte de los asesores de la Secretaría General y observar para corrección las falencias que se detecten
</t>
  </si>
  <si>
    <t>Revision por parte del equipo que adelanta los procesos de contratacion publica de la Alcaldia de Barranquilla, la coherecia entre las obligaciones contractuales y el objeto contractual, de cara a la necesidad  requerida por la administración</t>
  </si>
  <si>
    <t>No se tiene en cuenta que la revision por parte del supervisor del estudio previo tenga relación con las actividades ejecutadas por el contratista</t>
  </si>
  <si>
    <t>Fortalecer en todas las dependencias de la entidad la supervisión de los contratos y la descripción soportada de las actividades realizadas por los contratistas.</t>
  </si>
  <si>
    <t xml:space="preserve">Conclusión: Se evidencia el cumplimiento del cumplimiento de los requisitos legales para el perfeccionamiento, ejecución y publicidad de los contratos
Evidencia: Flujos de aprobación en la Plataforma SECOP II   </t>
  </si>
  <si>
    <t>Verificación a través de la plataforma Secop II</t>
  </si>
  <si>
    <t>Número de procesos  revisados y aprobados  a través de SECOP II</t>
  </si>
  <si>
    <t xml:space="preserve">Reportes del flujo de aprobacion del Seguimiento al cumplimiento de requisitos legales de  los contratos publicados en la plataforma SECOP II </t>
  </si>
  <si>
    <t>100% procesos revisados</t>
  </si>
  <si>
    <t>Realizar el seguimiento del cumplimiento de
los requisitos legales para el perfeccionamiento, ejecución y publicidad de los contratos derivados de las diferentes
modalidades de contratación en la plataforma de SECOP II</t>
  </si>
  <si>
    <t xml:space="preserve">Conclusión: Se evidencia el fortalecimiento de las competencias del equipo de contratación en el uso del SECOP II 
Evidencia: Registro de capacitaciones realizadas </t>
  </si>
  <si>
    <t>Registro de las reuniones, listado de asistencias e invitaciones.  En total se realizaron  75 sesiones con todo el grupo que maneja la contratación en sus modalidades directas y procesos.</t>
  </si>
  <si>
    <t>Numero de capacitaciones realizadas</t>
  </si>
  <si>
    <t>Registro de capacitaciones, actas de reunion  y evaluacion de actividades</t>
  </si>
  <si>
    <t xml:space="preserve">100% del equipo que adelanta la contratacion publica capacitado en el uso de la plataforma SECOP II. </t>
  </si>
  <si>
    <t xml:space="preserve">Capacitar al equipo qiue adelanta la cotntratacion publica de la Alcaldia de Barranquilla, en el uso la plataforma SECOP II . </t>
  </si>
  <si>
    <t xml:space="preserve">Conclusión: Se evidencia el cumplimiento de los lineamientos impartidos por Colombia Compra Eficiente en las Circulares 1 y 2 de 2019
Evidencia: Plataforma SECOP II, circulares nro 06, 07 emitidas por la secretaria general   </t>
  </si>
  <si>
    <t>Reporte relacion de la numeración de contratos publicados.</t>
  </si>
  <si>
    <t>Número de procesos surtidos a través de SECOP II</t>
  </si>
  <si>
    <t>Reportes, cuadros con la relacion de la numeracion de contratos los cuales pueden ser verificados en la plataforma Secop II de la publicacion del 100% de la contratacion que desarrolle la oficicina</t>
  </si>
  <si>
    <t>100% procesos surtidos en la Plataforma SECOP II</t>
  </si>
  <si>
    <t xml:space="preserve">Implementar el uso del SECOP II para toda la contratación que adelante la Alcaldía de Barranquilla. </t>
  </si>
  <si>
    <t>Antes del 01 de abril de 2020, No  habia relacion de obligatoriedad para gestionar los procesos de contratación por SECOP II</t>
  </si>
  <si>
    <t>Dar cumplimiento a los lineamientos impartidos por Colombia Compra Eficiente en las Circulares 1 y 2 de 2019, con relación a la obligatoriedad de gestionar todos los procesos de contratación exclusivamente en el SECOP ll, desde el pasado 01 de abril de 2020.</t>
  </si>
  <si>
    <t xml:space="preserve">Conclusión: Se evidencia el desarrollo de actividade en la dependencia para la socialización del código de integridad  
Evidencia: Plan de acción ético diligenciado, que contiene descripción de actividades realizadas en semana de integridad 2021 </t>
  </si>
  <si>
    <t>Se realizaron las actividades programadas para la gestión ética y se realizó el correspondiente seguimiento al plan de acción.</t>
  </si>
  <si>
    <t>No actividades realizadas/ No actividades estipuladas</t>
  </si>
  <si>
    <t>Registros de la divulgación y seguimiento en el plan de acción</t>
  </si>
  <si>
    <t>Divulgar  el 100% de las actividades designadas para la promoción del Codigo de Integridad</t>
  </si>
  <si>
    <t>Promotor ético</t>
  </si>
  <si>
    <t>Cumplir con las acciones relacionadas al Codigo de Integridad, incluyendo divulgación y participación en las actividades propuestas.</t>
  </si>
  <si>
    <t>No se realiza la promoción de actividades relacionadas al Codigo de Integridad ya que no se contaba con un promotor ético asignado, debido al concurso de méritos.</t>
  </si>
  <si>
    <t xml:space="preserve">Conclusión: Se evidencia el cumplimiento de la elaboración de los reportes mensuales de PQRSD 
Evidencia: Tres (3) Reportes de PQRSD en el trimestre evaluado, que contiene las estadísiticas de las quejas recibidas </t>
  </si>
  <si>
    <t>Se enviaron los reportes correspondientes a cada mes a todas las dependencias y se realizaron los ajustes pertienentes según los requerimientos de las mismas.</t>
  </si>
  <si>
    <t>Reportes PQRSD Enviados/ Total de reportes PQRSD</t>
  </si>
  <si>
    <t xml:space="preserve">12 Reportes PQRSD </t>
  </si>
  <si>
    <t>Seguimiento de PQRSD realizado</t>
  </si>
  <si>
    <t>Cristian Florez -Contratista Oficina de Relación con el Ciudadano</t>
  </si>
  <si>
    <t>Fortalecer los reportes de PQRSD y realizar seguimiento a las Quejas que corresponden al mal servicio para implementar planes de mejora</t>
  </si>
  <si>
    <t>No todas las dependencias  realizan el seguimiento correspondiente a la oportunidad de respuesta.
El analisis se ve afectado por la mala tipificación de las solicitudes y no se tienen claro los procedimientos para el manejo de las quejas.</t>
  </si>
  <si>
    <t>Continuar con el seguimiento del nivel de oportunidad de las PQRSD en la Entidad y el análisis de las quejas que se reciben por la prestación de los servicios, identificando las causas que originan quejas reiterativas e impulsando acciones transversales en las distintas áreas de la Entidad.</t>
  </si>
  <si>
    <t xml:space="preserve">Conclusión: Se evidencia informe de resultados presentados por el contact center.  
Evidencia: Informe del mes de septiembre de 2021 </t>
  </si>
  <si>
    <t>Se cuentan con un informe del mes dediciembre del 2021. No se requirió un plan de mejora para las actividades desarrolladas en la vigencia del 2021 por el contact center.</t>
  </si>
  <si>
    <t>Plan de mejora formulado</t>
  </si>
  <si>
    <t>Plan de mejora (si se requiere)</t>
  </si>
  <si>
    <t>Analisis y plan de mejora con respecto a los datos arrojados por el contact center.</t>
  </si>
  <si>
    <t>Mayra de León - Jefe de Oficina de Relación con el Ciudadano</t>
  </si>
  <si>
    <t>Analisis y evaluacion de los resultados presentados por el contact center.</t>
  </si>
  <si>
    <t>Conclusión: Se evidencia el lanzamiento de la líena única 195  
Evidencia: https://www.barranquilla.gov.co/alba</t>
  </si>
  <si>
    <t>Se realizó el lanzamiento del contact center mediante la linea única 195 el 19 de agosto del 2021. A corte 31 de diciembre de 2021 se recibieron 62.487 llamadas en la línea 195.</t>
  </si>
  <si>
    <t>Contact center operativo</t>
  </si>
  <si>
    <t>Implementación y puesta en marcha del contac center</t>
  </si>
  <si>
    <t>Conclusión: Se evidencia la recolección de la información de tramites y servicios 
Evidencia: Archivo que contiene la ficha de trámites y servicios</t>
  </si>
  <si>
    <t>Se recopiló la información pertienente a los trámites yservicios de las dependencias. Solo se encuentra pendiente la Secretaría de control Urbano y Espacio Público y los entes descentralizados.</t>
  </si>
  <si>
    <t>100 % de las fichas diligenciadas por las dependencias solicitadas</t>
  </si>
  <si>
    <t xml:space="preserve">Ficha de trámites y servicios </t>
  </si>
  <si>
    <t>Información recolectada</t>
  </si>
  <si>
    <t>Recopilación de la información necesaria para la atención en el contact center.</t>
  </si>
  <si>
    <t>No se contó con el presupuesto para la ejecución en su totalidad del contact center.</t>
  </si>
  <si>
    <t>Continuar desarrollando las acciones que permitan la implementación y puesta en marcha del número único de contacto en la Entidad (195).</t>
  </si>
  <si>
    <t xml:space="preserve">Conclusión: Se evidencia procedimiento interno de PQRSD  
Evidencia: ISOLUCION </t>
  </si>
  <si>
    <t>Se elaboró procedimiento interno de PQRSD y se encuentra publicaco en Isolución.</t>
  </si>
  <si>
    <t xml:space="preserve">100% del Reglamento interno </t>
  </si>
  <si>
    <t>Reglamento interno</t>
  </si>
  <si>
    <t>Reglamento adoptado</t>
  </si>
  <si>
    <t>Expedir Reglamento interno para el tratamiento y uso de los canales de atención  de las PQRSD según la normatividad vigente.</t>
  </si>
  <si>
    <t xml:space="preserve">Conclusión: Se evidencia la mesa de trabajo desarrollada con la Secretaria Distrital de Tránsito y la Secretaria Distrital de Salud 
Evidencia: Acta de reunión 
Recomendación: Realizar mesas de trabajo con otras dependencias como Secretaria de Gestión Social por el vólumen de PQRSD que reciben" </t>
  </si>
  <si>
    <t>Se realizó una reunión con la Secretaría de Tránsito por ser los mas afectados en el cumplimiento de PQRSD. Se realizó una reunión con la Secretaría de Salud y se les envió el borrador del documento para observaciones.</t>
  </si>
  <si>
    <t>100% de las reuniones realizadas</t>
  </si>
  <si>
    <t>Acta de reunión</t>
  </si>
  <si>
    <t>Realizar reuniones para la revisión de la gestión de PQRSD</t>
  </si>
  <si>
    <t>Realizar reuniones preliminares para la revisión de los inconvenientes presentados para la gestión de PQRSD.</t>
  </si>
  <si>
    <t>El reglamento interno vigente, no tiene en cuenta los cambios normativos.</t>
  </si>
  <si>
    <t>Ajustar y adoptar el reglamento interno de PQRSD teniendo en cuenta los cambios normativos tales como el Decreto Antitrámites 019 de 2012, Ley 1712 de 2014, Ley 1755 de 2015 y la Ley 2080 de 2021.</t>
  </si>
  <si>
    <t>DEPENDENCIA Y PROCESO:  SECRETARÍA GENERAL DEL DISTRITO</t>
  </si>
  <si>
    <t>GISELLE TORRECILLA</t>
  </si>
  <si>
    <t>SECRETARÍA DISTRITAL DE GESTIÓN HUMANA</t>
  </si>
  <si>
    <r>
      <rPr>
        <b/>
        <sz val="12"/>
        <rFont val="Arial"/>
        <family val="2"/>
      </rPr>
      <t>Conclusiones:</t>
    </r>
    <r>
      <rPr>
        <sz val="12"/>
        <rFont val="Arial"/>
        <family val="2"/>
      </rPr>
      <t xml:space="preserve"> Se vienen dando respuesta a las solicitudes de manera oportuna.
</t>
    </r>
    <r>
      <rPr>
        <b/>
        <sz val="12"/>
        <rFont val="Arial"/>
        <family val="2"/>
      </rPr>
      <t>Evidencia:</t>
    </r>
    <r>
      <rPr>
        <sz val="12"/>
        <rFont val="Arial"/>
        <family val="2"/>
      </rPr>
      <t xml:space="preserve"> Cumplimiento de las peticiones.
</t>
    </r>
    <r>
      <rPr>
        <b/>
        <sz val="12"/>
        <rFont val="Arial"/>
        <family val="2"/>
      </rPr>
      <t>Recomendaciones:</t>
    </r>
    <r>
      <rPr>
        <sz val="12"/>
        <rFont val="Arial"/>
        <family val="2"/>
      </rPr>
      <t xml:space="preserve"> Identificar y llevar un análisis de la cantidad de solicitudes realizadas por mes y la respectiva gestión.</t>
    </r>
  </si>
  <si>
    <t>Se remite oportunamente por correo electrónico,  los certificados de inexistnecia solicitados  por las diferntes dependencias.</t>
  </si>
  <si>
    <t>No. de solicitudes de inexistencia respondidas/ No. total de solicitudes presentadas por las dependencias * 100</t>
  </si>
  <si>
    <t>Certificado de inexistenica
Base de datos inexistencia</t>
  </si>
  <si>
    <t>Dar respuesta al 100% de las solicitudes de inexistencia de personal realizadas por las dependencias</t>
  </si>
  <si>
    <t>Secretaría de Gestión Humana</t>
  </si>
  <si>
    <t xml:space="preserve">1. Recibir las solicitudes de inexistencia de personal y expedir certificación previa revisión y validación de la información para determinar su viabilidad.
</t>
  </si>
  <si>
    <t>Por cumplimiento a la Directiva No. 001 de la Procudaría General de la Nación.</t>
  </si>
  <si>
    <t xml:space="preserve">Realizar análisis y estudios internos sobre los contratos de prestación de servicios en la Entidad, con el fin de determinar su pertinencia, el adecuado cumplimiento de las normas </t>
  </si>
  <si>
    <r>
      <rPr>
        <b/>
        <sz val="12"/>
        <rFont val="Arial"/>
        <family val="2"/>
      </rPr>
      <t>Conclusiones: Se verifico al 100% el logro de la meta</t>
    </r>
    <r>
      <rPr>
        <sz val="12"/>
        <rFont val="Arial"/>
        <family val="2"/>
      </rPr>
      <t xml:space="preserve">
</t>
    </r>
    <r>
      <rPr>
        <b/>
        <sz val="12"/>
        <rFont val="Arial"/>
        <family val="2"/>
      </rPr>
      <t>Evidencia:</t>
    </r>
    <r>
      <rPr>
        <sz val="12"/>
        <rFont val="Arial"/>
        <family val="2"/>
      </rPr>
      <t xml:space="preserve"> N/A
</t>
    </r>
    <r>
      <rPr>
        <b/>
        <sz val="12"/>
        <rFont val="Arial"/>
        <family val="2"/>
      </rPr>
      <t>Recomendaciones:</t>
    </r>
    <r>
      <rPr>
        <sz val="12"/>
        <rFont val="Arial"/>
        <family val="2"/>
      </rPr>
      <t xml:space="preserve"> Teniendo en cuenta el análisis de causas realizado y la división de las actividades se podrían asignar metas, responsables, fechas e indicadores para cada una de las actividades mejorando el control y análisis a los largo de toda la vigencia 2021.</t>
    </r>
  </si>
  <si>
    <r>
      <t xml:space="preserve">Los PAE 10 PAE se desarrollaron normalmente, con plazo de ejecución al 31 de octubre del 2021. Adicionalmente, se habilitó la plataforma </t>
    </r>
    <r>
      <rPr>
        <b/>
        <sz val="12"/>
        <rFont val="Arial"/>
        <family val="2"/>
      </rPr>
      <t>e-learning</t>
    </r>
    <r>
      <rPr>
        <sz val="12"/>
        <rFont val="Arial"/>
        <family val="2"/>
      </rPr>
      <t xml:space="preserve"> como herramienta adicional para el desarrollo de los mismos.
1. Entrenamiento de voceros
2. Herramienta web -Listado de chequeo (checklist) para la supervisión de contratos en la Alcaldía Distrital de Barranquilla.
3. Lengua de señas - Abordaje a la población con Discapacidad
4. Acciones de impacto que promuevan una cultura institucional que favorezca el mejoramiento continuo en los indices de defensa judicial en las acciones tutelas.
5. Inter-(Actuando) para servir / Soy +BAQ para servir mejor
6. Soy Digital
7. Desarrollo de las Habilidades Sociales de los colaboradores de la Alcaldía de Barranquilla
8. Liderazgo en tiempos de incertidumbre
9. Bomberos Élite
10. Viviendo el Sistema de Gestión a la Calidad</t>
    </r>
  </si>
  <si>
    <t>No. de PAES aprobados/ No. de PAES formulados * 100</t>
  </si>
  <si>
    <t>Diagnostico de necesidades de formación y capacitación.
 Infos convocatoria formulacion PAE
Sitio web gestión del conocimiento</t>
  </si>
  <si>
    <t xml:space="preserve">
Formulación de minimo 3 proyectos de aprendizaje en equipo.</t>
  </si>
  <si>
    <t>1. Identificar las necesidades de conocimiento asociadas a la formación y capacitación requeridas anualmente por el personal de la entidad.
2.  Fortalecer la cultura organizacional de aprendizaje, el compartir y difundir conocimiento, motivando a los funcionarios a formular y ejecutar proyectos de aprendizaje en equipo.
3.  Incluir en el PIC, el fortalecimiento de habilidades y competencias  en innovación y analitica institucional.
4. Motivar y apoyar a los funcionarios a participar como asistentes o panelistas (presentación de ponencias, artículos de investigación, asistencia activa).
5. Actualizar y alimentar el micro sitio web de Gestión del conocimiento con los resultados de los proyectos de aprendizaje en equipo, buenas practicas y  lecciones aprendidas.</t>
  </si>
  <si>
    <t>La entidad se encuentra en un nivel incipiente de acuerdo a los resultados generados al realizar el autodiagnostico de la politica</t>
  </si>
  <si>
    <t>Fortalecer con el desarrollo de acciones la politica de gestión del conocimiento y la innovación, teniendo en cuenta la matriz autodiagnóstico MIPG</t>
  </si>
  <si>
    <r>
      <rPr>
        <b/>
        <sz val="12"/>
        <rFont val="Arial"/>
        <family val="2"/>
      </rPr>
      <t xml:space="preserve">Conclusiones:aun se encuentra el decreto en revision </t>
    </r>
    <r>
      <rPr>
        <sz val="12"/>
        <rFont val="Arial"/>
        <family val="2"/>
      </rPr>
      <t xml:space="preserve">
</t>
    </r>
    <r>
      <rPr>
        <b/>
        <sz val="12"/>
        <rFont val="Arial"/>
        <family val="2"/>
      </rPr>
      <t>Evidencia:</t>
    </r>
    <r>
      <rPr>
        <sz val="12"/>
        <rFont val="Arial"/>
        <family val="2"/>
      </rPr>
      <t xml:space="preserve"> N/A
</t>
    </r>
    <r>
      <rPr>
        <b/>
        <sz val="12"/>
        <rFont val="Arial"/>
        <family val="2"/>
      </rPr>
      <t>Recomendaciones:</t>
    </r>
    <r>
      <rPr>
        <sz val="12"/>
        <rFont val="Arial"/>
        <family val="2"/>
      </rPr>
      <t xml:space="preserve"> Teniendo en cuenta el análisis de causas realizado y la división de las actividades se podrían asignar metas, responsables, fechas e indicadores para cada una de las actividades mejorando el control y análisis a los largo de toda la vigencia 2021.</t>
    </r>
  </si>
  <si>
    <t xml:space="preserve">1. Se realizó capacitación a 200 funcionarios sobre Teletrabajo entre el 22 de junio y 22 de julio del 2021.
2. En conjunto con la Secretaría de Comunicaciones se realizó sensibilización en teletrabajo a través de la publicación de piezas informativas relacionadas con esta modalidad de trabajo utilizando los medios de comunicación internos.
3 y 4. El decreto para la implementación del piloto de teletrabajo se encuentra en revisión y ajustes. Se solicitó con la oficina de juridica ajustar el decreto para implementar el teletrabajo en la modalidad suplementaria y verificar las directivas de la necesidad de tener un RP. </t>
  </si>
  <si>
    <t>Plan piloto de teletrabajo implementado con 50 funcionarios</t>
  </si>
  <si>
    <t xml:space="preserve">Listado de inscritos a las jornadas de capacitación de teletrabajo.
Infos de socialización
Informe de resultado de la prueba piloto, una vez cumplido el período.
</t>
  </si>
  <si>
    <t>Implementar el piloto de teletrabajo con 50 funcionarios</t>
  </si>
  <si>
    <t xml:space="preserve">Secretaria Distrital de Gestión Humana
Secretaría Juridica del Distrito
</t>
  </si>
  <si>
    <t>1.  Realizar capacitación sobre el teletrabajo
2. Socializar al interior de la entidad el teletrabajo como una forma de organización laboral desempeñando las funciones utilizando como soporte las tecnologias de la información y comunicación TICs
3. Solicitar CDP para implementar el piloto de teletrabajo en la entidad con 50 funcionarios.
4.  Solicitar a la Secretaría Juridica del Distrito, decreto de implementación del piloto de teletrabajo.
5.  Una vez firmado el decreto y se cuente con los recursos, realizar convocatoria a través de los canales internos de comunicación de la entidad para vincular a 50 funcionarios en el piloto de teletrabajo.
6. Aplicar la guía de implementación del piloto del teletrabajo</t>
  </si>
  <si>
    <t>1. No se encuentra implementado el teletrabajo en la entidad.</t>
  </si>
  <si>
    <t>Adelantar acciones para implementar el teletrabajo en la entidad</t>
  </si>
  <si>
    <r>
      <rPr>
        <b/>
        <sz val="12"/>
        <rFont val="Arial"/>
        <family val="2"/>
      </rPr>
      <t>Conclusiones:</t>
    </r>
    <r>
      <rPr>
        <sz val="12"/>
        <rFont val="Arial"/>
        <family val="2"/>
      </rPr>
      <t xml:space="preserve"> Se evidencian los convenios suscritos con entidades educativas.
</t>
    </r>
    <r>
      <rPr>
        <b/>
        <sz val="12"/>
        <rFont val="Arial"/>
        <family val="2"/>
      </rPr>
      <t>Evidencia:</t>
    </r>
    <r>
      <rPr>
        <sz val="12"/>
        <rFont val="Arial"/>
        <family val="2"/>
      </rPr>
      <t xml:space="preserve"> Convenios publicados en la pagina Web de la Alcaldía.
</t>
    </r>
    <r>
      <rPr>
        <b/>
        <sz val="12"/>
        <rFont val="Arial"/>
        <family val="2"/>
      </rPr>
      <t xml:space="preserve">Recomendaciones: </t>
    </r>
    <r>
      <rPr>
        <sz val="12"/>
        <rFont val="Arial"/>
        <family val="2"/>
      </rPr>
      <t>N/A</t>
    </r>
  </si>
  <si>
    <t>La información de los convenios suscritos, se encuentra disponible en la página web:
https://www.barranquilla.gov.co/gestion-humana/convenios-con-instituciones-educativas
Se han realizado convenios con las siguientes instituciones de educación superior:
-Universidad Simón Bolívar
-Universidad Sergio Arboleda
-Universidad Autónoma del Caribe
-Corsalud
-Universidad Javeriana
-Corporación Universitaria Americana
-Universidad Externado de Colombia (en trámite con general)</t>
  </si>
  <si>
    <t xml:space="preserve"> 3 convenios celebrados</t>
  </si>
  <si>
    <t>Convenios registrados en SECOPII
Información cargada en la página web</t>
  </si>
  <si>
    <t>3 convenios suscritos con instituciones de educación superior</t>
  </si>
  <si>
    <t>Secretaria Distrital de Gestión Humana</t>
  </si>
  <si>
    <t>1. Suscribir convenios de cooperación con instituciones de educación superior para obtener descuentos en matriculas y postular a la entidad como escenario de practicas laborales.</t>
  </si>
  <si>
    <t>1. Actualmente se han suscrito convenios para beneficios en descuento en valores de matricula en programas de pregrado y posgrado con tres universidades y es necesario ampliar el portafolio con las instituciones educativas más representativas de la ciudad.</t>
  </si>
  <si>
    <t>Continuar con el desarrollo de acciones para fortalecer el plan de bienestar al suscribir convenios de cooperación con universidades,  con el fin de obtener descuentos en valor de matrícula  en programas de pregrado y posgrados para los funcionarios y sus familias.</t>
  </si>
  <si>
    <r>
      <rPr>
        <b/>
        <sz val="12"/>
        <rFont val="Arial"/>
        <family val="2"/>
      </rPr>
      <t>Conclusiones:</t>
    </r>
    <r>
      <rPr>
        <sz val="12"/>
        <rFont val="Arial"/>
        <family val="2"/>
      </rPr>
      <t xml:space="preserve"> La entidad a través de la Secretaria de Gestión Humana a dispuesto los canales y la información para realizar las evaluaciones en el aplicativo EDL y G+.
</t>
    </r>
    <r>
      <rPr>
        <b/>
        <sz val="12"/>
        <rFont val="Arial"/>
        <family val="2"/>
      </rPr>
      <t xml:space="preserve">Evidencia: </t>
    </r>
    <r>
      <rPr>
        <sz val="12"/>
        <rFont val="Arial"/>
        <family val="2"/>
      </rPr>
      <t xml:space="preserve">Acceso desde la pagina web de la Alcaldía, reporte de suscripción de compromisos EDL.
</t>
    </r>
    <r>
      <rPr>
        <b/>
        <sz val="12"/>
        <rFont val="Arial"/>
        <family val="2"/>
      </rPr>
      <t>Recomendaciones:</t>
    </r>
    <r>
      <rPr>
        <sz val="12"/>
        <rFont val="Arial"/>
        <family val="2"/>
      </rPr>
      <t xml:space="preserve"> Distribuir el porcentaje de esta acción teniendo en cuenta los seguimientos semestrales pendientes por ejecutar.</t>
    </r>
  </si>
  <si>
    <t>Los instrumentos de evaluación se encuentran disponibles en la página web:
https://www.barranquilla.gov.co/funcionarios/evaluacion-de-desempeno-y-acuerdo-de-gestion. 
El 100% de los acuerdos de gestión sujetos de evaluación en el periodo fueron evaluados. 
El 84% de los funcionarios evaluados obtuvo calificación Sobresaliente.</t>
  </si>
  <si>
    <t>Instrumentos de evaluación disponibles para el 100% de los funcionarios y realizar las jornadas de sensibilización  y asesorias.</t>
  </si>
  <si>
    <t>Informe de evaluación de desempeño laboral y acuerdos de gestión período 2020-2021</t>
  </si>
  <si>
    <t>Instrumentos de evaluación disponibles para el 100% de los funcionarios.</t>
  </si>
  <si>
    <t>1. Mantener actualizados y disponibles los aplicativos de evaluación de desempeño laboral y acuerdo de gestión así:
-Software G+: Provisionales, LN y R y Gerencia Pública.
-EDL APP de la CNSC: Carrera Administrativa
2. Divulgar las disposiciones legales y reglamentarias relacionadas con la EDL y acuerdos de gestión.
3.  Brindar asesoria en cada fase de proceso de EDL y acuerdos de gestión.
4. Mantener actualizados los instructivos de EDL y acuerdo de gestión en el software de gestión humana G+.</t>
  </si>
  <si>
    <t xml:space="preserve">1. Falta de compromiso de los evaluados y evaluadores frente al proceso.
2. Desconocimiento de los aplicativos disponibles para el proceso de EDL y acuerdo de gestión.
3. Los funcionarios no se apoyan en los instructivos disponibles para elaboración de la evaluación de desempeño laboral y acuerdo de gestión.
</t>
  </si>
  <si>
    <t xml:space="preserve">Realizar seguimiento a las evaluaciones de desempeño laboral y acuerdos de gestión  en los aplicativos dispuestos por la entidad, </t>
  </si>
  <si>
    <r>
      <rPr>
        <b/>
        <sz val="12"/>
        <rFont val="Arial"/>
        <family val="2"/>
      </rPr>
      <t xml:space="preserve">Conclusiones: de los dos bicipaseos programados en el año, solo se logro realizar uno, complementado con otras actividades de recreacion </t>
    </r>
    <r>
      <rPr>
        <sz val="12"/>
        <rFont val="Arial"/>
        <family val="2"/>
      </rPr>
      <t xml:space="preserve">
</t>
    </r>
    <r>
      <rPr>
        <b/>
        <sz val="12"/>
        <rFont val="Arial"/>
        <family val="2"/>
      </rPr>
      <t>Evidencia:</t>
    </r>
    <r>
      <rPr>
        <sz val="12"/>
        <rFont val="Arial"/>
        <family val="2"/>
      </rPr>
      <t xml:space="preserve"> N/A
</t>
    </r>
    <r>
      <rPr>
        <b/>
        <sz val="12"/>
        <rFont val="Arial"/>
        <family val="2"/>
      </rPr>
      <t>Recomendaciones:</t>
    </r>
    <r>
      <rPr>
        <sz val="12"/>
        <rFont val="Arial"/>
        <family val="2"/>
      </rPr>
      <t xml:space="preserve"> Teniendo en cuenta el análisis de causas realizado y la división de las actividades se podrían asignar metas, responsables, fechas e indicadores para cada una de las actividades mejorando el control y análisis a los largo de toda la vigencia 2021.</t>
    </r>
  </si>
  <si>
    <t xml:space="preserve">Se programaron dos bicipaseos en el año uno por cada semestre, el primero debió ser suspendido debido a la tercera ola del Covid-19. 
En el segundo semestre en conjunto con la Secretaría de Tránsito y Seguridad Víal el 3 de septiembre se realizó el  bicipaseo programado en el marco de la Semana de Seguridad y Salud en el Trabajo "Soy Saludable".
Es importante mencionar que el primer paseo que no fue realizado se reemplazo con otras actividades de recreación. </t>
  </si>
  <si>
    <t>Minimo 2 Ciclo paseos realizados</t>
  </si>
  <si>
    <t xml:space="preserve">Registro fotografico
Campaña "Yo ando en Bici", plan de medios
Info
</t>
  </si>
  <si>
    <t>Realizar campaña y minimo 2 ciclo paseos</t>
  </si>
  <si>
    <t>1. Programar ciclo paseos dentro del plan de bienestar para motivar y dar a conocer a los funcionarios las ciclorutas de la ciudad.
2. Otorgar el beneficio de acuerdo al decreto distrital No. 0493 de 2017
3. Realizar alianzas para facilitar a los funcionarios la compra de bicicleta
4. Continuar con la socialización dela campaña "Yo ando en bici"</t>
  </si>
  <si>
    <t>1. No estaba incluido dentro de las actividades de bienestar la promoción para el uso de la bicicleta.
2. El clima de la ciudad no favorece el uso de la bicicleta como medio de transporte para ir al lugar de trabajo</t>
  </si>
  <si>
    <t>Promover dentro de la entidad el uso de la bicicleta por parte de los servidores, en cumplimiento de la ley 1811 de 2016</t>
  </si>
  <si>
    <r>
      <rPr>
        <b/>
        <sz val="12"/>
        <rFont val="Arial"/>
        <family val="2"/>
      </rPr>
      <t>Conclusiones:</t>
    </r>
    <r>
      <rPr>
        <sz val="12"/>
        <rFont val="Arial"/>
        <family val="2"/>
      </rPr>
      <t xml:space="preserve"> se observa un % de cumplimiento del 84,5% por debajo de la meta esperada
</t>
    </r>
    <r>
      <rPr>
        <b/>
        <sz val="12"/>
        <rFont val="Arial"/>
        <family val="2"/>
      </rPr>
      <t>Evidencia:</t>
    </r>
    <r>
      <rPr>
        <sz val="12"/>
        <rFont val="Arial"/>
        <family val="2"/>
      </rPr>
      <t xml:space="preserve"> Reporte de PQRS emitido por Atención al Ciudadano.
</t>
    </r>
    <r>
      <rPr>
        <b/>
        <sz val="12"/>
        <rFont val="Arial"/>
        <family val="2"/>
      </rPr>
      <t>Recomendaciones:</t>
    </r>
    <r>
      <rPr>
        <sz val="12"/>
        <rFont val="Arial"/>
        <family val="2"/>
      </rPr>
      <t xml:space="preserve"> Teniendo en cuenta el análisis de causas realizado y la división de las actividades se podrían asignar metas, responsables, fechas e indicadores para cada una mejorando el control y análisis, igualmente es necesario ajustar la meta establecida para el cumplimiento de las PQRS, en términos legales el cumplimiento debe ser del 100%.</t>
    </r>
  </si>
  <si>
    <t>Revisado el indicador reportado por la Oficina de Relación con el Ciudadano a corte de diciembre del 2021, se observó que se tuvo un porcentaje de cumplimiento de 84,45% siguiendo con la tendencia de periodos anteriores. 
La Secretaría de Gestión Humana,  continua remitiendo el listado de radicados de PQRs vencidos y próximos a vencer a cada funcionario para su autocontrol.</t>
  </si>
  <si>
    <t>PQRSD en términos / Total de PQRSD recibidos X 100</t>
  </si>
  <si>
    <t xml:space="preserve">Informe de PQR remitido por la Oficina de Relación con el Ciudadano
Correos electrónicos de seguimiento.
Formato de asistencia.
</t>
  </si>
  <si>
    <t>Dar respuesta dentro de los términos legales al 80% de los PQRSD asignados a la dependencia.</t>
  </si>
  <si>
    <t>Enlace de Gestión documental de la Secretaría Distrital de Gestión Humana</t>
  </si>
  <si>
    <t xml:space="preserve">1. Realizar análisis y evaluación de los resultados de cumplimiento en oportunidad de respuesta a PQRSD de acuerdo al reporte generado por la Oficina de Atención al Ciudadano y Gestión Documental.
2. Solicitar revisión y capacitación sobre los clasificadores en el SIGOB al enlace de Gestión Documental.
3. Enviar a cada funcionario responsable los radicados que reporten vencidos para su análisis de causas y acciones de autocontrol
4. Organizar capacitaciones con la Oficina de Atención al Ciudadano y Gestión Documental, para los enlaces de la herramienta SIGOB, para fortalecer su rol dentro de las dependencias y darle el manejo adecuado.
5. Realizar jornadas de reinducción sobre el manejo de la herramienta SIGOB
6. Articular con la Secretaría Juridica seguimiento para mejorar el trámite de atención de los derechos de petición que originan acciones de tutela, para determinar sus causas.
</t>
  </si>
  <si>
    <t xml:space="preserve">1. Deficiencia tipificación / clasificación de los documentos asignados a la dependencia por la herramienta SIGOB, lo que conlleva a tiempos de respuesta errados.
2. La herramienta SIGOB no permite visualizar y ordenar por fecha de ingreso o registro a la entidad del PQRSD sino que visualiza en bandeja de entrada  la fecha de asignación del támite al funcionario, generando errores en el orden y oportunidad  de respuesta
3. No finalizar gestión del radicado en el SIGOB pese que ya se le ha dado respuesta.
</t>
  </si>
  <si>
    <t>Realizar análisis de causa a las PQRSD e implementar acciones de control y  mejora para el cumplimiento en la oportunidad de respuesta.</t>
  </si>
  <si>
    <r>
      <rPr>
        <b/>
        <sz val="12"/>
        <rFont val="Arial"/>
        <family val="2"/>
      </rPr>
      <t>Conclusiones:</t>
    </r>
    <r>
      <rPr>
        <sz val="12"/>
        <rFont val="Arial"/>
        <family val="2"/>
      </rPr>
      <t xml:space="preserve"> Aun no se tiene el resultado de la encuesta
</t>
    </r>
    <r>
      <rPr>
        <b/>
        <sz val="12"/>
        <rFont val="Arial"/>
        <family val="2"/>
      </rPr>
      <t>Evidencia:</t>
    </r>
    <r>
      <rPr>
        <sz val="12"/>
        <rFont val="Arial"/>
        <family val="2"/>
      </rPr>
      <t xml:space="preserve"> N/A
</t>
    </r>
    <r>
      <rPr>
        <b/>
        <sz val="12"/>
        <rFont val="Arial"/>
        <family val="2"/>
      </rPr>
      <t>Recomendaciones:</t>
    </r>
    <r>
      <rPr>
        <sz val="12"/>
        <rFont val="Arial"/>
        <family val="2"/>
      </rPr>
      <t xml:space="preserve"> Subdividir en varias actividades con el fin de mostrar los avances que se vienen realizando por la dependencia ha a la fecha.</t>
    </r>
  </si>
  <si>
    <t xml:space="preserve">Se realizó la ejecución de la encuesta a los funcionarios de la Alcaldía, se público por varios medios de comunicación interna y estamos a la espera de resultados por parte del proveedor, para posteriormente ser socializados. </t>
  </si>
  <si>
    <t>Resultados socializados</t>
  </si>
  <si>
    <t xml:space="preserve">
Informe de resultados y plan de acción</t>
  </si>
  <si>
    <t xml:space="preserve">Aplicar la encuesta y socializar los resultados </t>
  </si>
  <si>
    <t xml:space="preserve">1. Aplicar encuesta de medición de clima laboral,  definir, ejecutar y evaluar estrategias de intervención.
2. Socializar el análisis de los resultados con las respectivas  recomendaciones de mejora.
</t>
  </si>
  <si>
    <t>1. Evitar sesgo en los resultados de la medición del clima laboral no se realizó en la vigencia 2020 por la pandemia originada por el COVID 19.</t>
  </si>
  <si>
    <t>Efectuar encuesta de medición del clima laboral y socializar el análisis de los resultados con las respectivas acciones de mejora implementadas.</t>
  </si>
  <si>
    <r>
      <rPr>
        <b/>
        <sz val="12"/>
        <rFont val="Arial"/>
        <family val="2"/>
      </rPr>
      <t>Conclusiones:</t>
    </r>
    <r>
      <rPr>
        <sz val="12"/>
        <rFont val="Arial"/>
        <family val="2"/>
      </rPr>
      <t xml:space="preserve"> Los documentos del SGC y SGA se encuentran actualizados y de acuerdo a las necesidades de la dependencia.
</t>
    </r>
    <r>
      <rPr>
        <b/>
        <sz val="12"/>
        <rFont val="Arial"/>
        <family val="2"/>
      </rPr>
      <t>Evidencia:</t>
    </r>
    <r>
      <rPr>
        <sz val="12"/>
        <rFont val="Arial"/>
        <family val="2"/>
      </rPr>
      <t xml:space="preserve"> Documentos cargados en la herramienta ISOLUCION
</t>
    </r>
    <r>
      <rPr>
        <b/>
        <sz val="12"/>
        <rFont val="Arial"/>
        <family val="2"/>
      </rPr>
      <t>Recomendaciones:</t>
    </r>
    <r>
      <rPr>
        <sz val="12"/>
        <rFont val="Arial"/>
        <family val="2"/>
      </rPr>
      <t xml:space="preserve"> Con los cambios efectuados en la estructura de la entidad y la planta de personal, identificar los posibles cambios en los documentos de las dependencia para su oportuna actualización.</t>
    </r>
  </si>
  <si>
    <t xml:space="preserve">
Una vez nomalizado el funcionamiento de Isolucion en agosto 2021, se procede a: 
1. Realizar la depuración en el aplicativo de documentos desactualizados y/o mal codificados. 
2. Procedimos a montar todos los formatos de la dependencia en el aplicativo 
3. Los procesos están en la última fase de actualización con el nuevo membrete autorizado por Control Interno y Gestión Documental, lo anterior a generado varios reprocesos ya que hasta noviembre del 2021 se definio el membrete que será utilizado con sus respectivas directrices. 
4. Anteriormente estaban cargados el 90% de los documentos, sin embargo, se dieron de baja para el proceso de actualización de los procesos y membretes. 
</t>
  </si>
  <si>
    <t>No. procesos y formatos registrados / No. total de Procesos y formatos de la SDGH * 100</t>
  </si>
  <si>
    <t>Listado maestro de documentos generado en ISOLUCION</t>
  </si>
  <si>
    <t>Registrar el 100% de los procedimientos y formatos del proceso</t>
  </si>
  <si>
    <t>Agentes de cambio Secretaría de Gestión Humana</t>
  </si>
  <si>
    <t xml:space="preserve">1. Actualizar la documentación del sistema de gestión de calidad.
2. Revisar, actualizar e incorporar en el sistema Isolucion los procedimientos, formatos, instructivos, etc del proceso de Gestión Humana y de la Oficina de Nómina y Prestaciones Sociales.
3. Incorporar en la herramienta Isolucion las acciones de mejora realizadas al proceso
</t>
  </si>
  <si>
    <t>1. Fallas en el acceso a la herramienta Isolucion, lo que no ha permitido incorporar el 100% de los documentos que hacen parte del sistema de gestión de calidad</t>
  </si>
  <si>
    <t>Actualizar e incorporar en la herramienta ISOLUCION toda la documentación del sistema de gestión de calidad, (Procedimientos, formatos, instructivos, indicadores, etc).</t>
  </si>
  <si>
    <t>DEPENDENCIA Y PROCESO:SECRETARÍA DISTRITAL DE GESTIÓN HUMANA - GESTIÓN HUMANA</t>
  </si>
  <si>
    <t>ELSY RADA</t>
  </si>
  <si>
    <t>SANTIAGO VASQUEZ</t>
  </si>
  <si>
    <t>SECRETARIA DISTRITAL DE GESTION SOCIAL</t>
  </si>
  <si>
    <t>Contratación al 100%</t>
  </si>
  <si>
    <t>No. De contratistas contratados No. Contratistas a contratar</t>
  </si>
  <si>
    <t>1. Solicitud  de CDP con la asignación de recursos
2. Contratos realizados</t>
  </si>
  <si>
    <t>1. Equipo de trabajo contratado</t>
  </si>
  <si>
    <t>Santiago Vasquez Valderrama
Secretario</t>
  </si>
  <si>
    <t>Consecución de recursos para robustecer el equipo de trabajo que permita el desarrollo de las acciones</t>
  </si>
  <si>
    <r>
      <rPr>
        <b/>
        <sz val="12"/>
        <rFont val="Arial"/>
        <family val="2"/>
      </rPr>
      <t xml:space="preserve">MO: </t>
    </r>
    <r>
      <rPr>
        <sz val="12"/>
        <rFont val="Arial"/>
        <family val="2"/>
      </rPr>
      <t>Falta de Recursos para contratar el potencial humano limitado para la ejecución de la acción</t>
    </r>
  </si>
  <si>
    <t>Se cuenta con el operador</t>
  </si>
  <si>
    <t>No. Operador contratado / No. De Operadores proyectadados a contratar</t>
  </si>
  <si>
    <t>1 .Operador contratado</t>
  </si>
  <si>
    <t>Consecución de recursos para la contratación de un operador logítico</t>
  </si>
  <si>
    <r>
      <rPr>
        <b/>
        <sz val="12"/>
        <rFont val="Arial"/>
        <family val="2"/>
      </rPr>
      <t>MO</t>
    </r>
    <r>
      <rPr>
        <sz val="12"/>
        <rFont val="Arial"/>
        <family val="2"/>
      </rPr>
      <t>:Falta de recursos para la contratación de un operador logístico</t>
    </r>
  </si>
  <si>
    <t>Se han realizadao las acciones con NNAJ de lasIED, Se logró la contratación del recurso humano y del  operador lógistico.</t>
  </si>
  <si>
    <t xml:space="preserve">Para esta acción, a la fecha ya se tienen vinculadas las IED. Se realizaron las reuniones con los rectores de las instituciones priorizadas y se definió plan de trabajo, por lo que se viene adelantando acciones con los NNAJ de las IED </t>
  </si>
  <si>
    <t>No. De reuniones realizadas/No. De reuniones programadas</t>
  </si>
  <si>
    <t>1. Actas de reunión
2. Listas de asistencia</t>
  </si>
  <si>
    <t>1. Reuniones realizadas</t>
  </si>
  <si>
    <t>Generar acciones de acercamientos y reuniones a través de los diferentes mecanismos virtuales, telefónicos o presenciales con los rectores y docentes de las instituciones educativas distritales priorizadas</t>
  </si>
  <si>
    <r>
      <rPr>
        <b/>
        <sz val="12"/>
        <rFont val="Arial"/>
        <family val="2"/>
      </rPr>
      <t>MET:</t>
    </r>
    <r>
      <rPr>
        <sz val="12"/>
        <rFont val="Arial"/>
        <family val="2"/>
      </rPr>
      <t xml:space="preserve"> Dificultades para la conectividad de los docentes y estudiantes de las instituciones priorizadas</t>
    </r>
  </si>
  <si>
    <t>11. Adelantar acciones que permitan el logro de las metas del indicador de vinculación de las Instituciones Educativas Distritales a la estrategia para la prevención del reclutamiento forzado y utilización de NNAJ.e.</t>
  </si>
  <si>
    <t>Se ha realizado caracterización y consolidación del la información</t>
  </si>
  <si>
    <t xml:space="preserve">Se realiza la caracterización de los proyectos que tuvieron atención y se consolida la información. 
</t>
  </si>
  <si>
    <t>No. De informes</t>
  </si>
  <si>
    <t>1. Informe de gestión
2. Consolidado de caracterización</t>
  </si>
  <si>
    <t>1 Informe de Gestión</t>
  </si>
  <si>
    <t>Solicitar de manera trimestral la caracterización a cada proceso reportandolo en su informe de gestión</t>
  </si>
  <si>
    <r>
      <rPr>
        <b/>
        <sz val="12"/>
        <rFont val="Arial"/>
        <family val="2"/>
      </rPr>
      <t>MET:</t>
    </r>
    <r>
      <rPr>
        <sz val="12"/>
        <rFont val="Arial"/>
        <family val="2"/>
      </rPr>
      <t>Por la necesidad de reforzar el seguimiento de reporte por cada proceso.</t>
    </r>
  </si>
  <si>
    <t>10. Adelantar acciones que permitan el logro de las metas del proyecto para la caracterización de la población atendida de acuerdo con el grupo al que pertenecen (etnia, afros, rom, víctimas, en
condición de discapacidad, entre otros).</t>
  </si>
  <si>
    <t>Se han realizado las capacitaciones y asesorias programadas.</t>
  </si>
  <si>
    <t xml:space="preserve">Se realizon capacitaciones y asesorias a diferentes expresiones juveniles para su fortalecimiento. </t>
  </si>
  <si>
    <t>No. de jovenes fortalecidos/800 jóvenes fortalecidos</t>
  </si>
  <si>
    <t>1. Lista de asistencia
2. Evidencias fotográficas
3. Actas de reunión</t>
  </si>
  <si>
    <t xml:space="preserve"> 800 Jóvenes fortalecidos en el ámbito organizacional y de participación</t>
  </si>
  <si>
    <t xml:space="preserve">Retomar actividades presenciales con aforo controlado. 
</t>
  </si>
  <si>
    <r>
      <rPr>
        <b/>
        <sz val="12"/>
        <rFont val="Arial"/>
        <family val="2"/>
      </rPr>
      <t>MET:</t>
    </r>
    <r>
      <rPr>
        <sz val="12"/>
        <rFont val="Arial"/>
        <family val="2"/>
      </rPr>
      <t xml:space="preserve"> Se ajustó la meta para la vigencia 2020, dadas las medidas decretadas por el gobierno nacional por el covid-19. 
Debido a estas medidas no se pudieron realizar actividades de convocatoria masiva, las cuales garantizaba el 67% de los beneficiarios del proyecto. </t>
    </r>
  </si>
  <si>
    <t>9. Realizar acciones tendientes al logro de las metas del proyecto para el fortalecimiento de los jóvenes en el ámbito organizacional y de participación</t>
  </si>
  <si>
    <t>Se cumplió con las actividades para impulsar el proyecto lúdica para la prevención</t>
  </si>
  <si>
    <t>Se firmó contrato, y se realizaron actividades de alistamiento para atención presencial.</t>
  </si>
  <si>
    <t>No. De Contrato</t>
  </si>
  <si>
    <t>1. Solicitud de CDP
2. Contrato realizado</t>
  </si>
  <si>
    <t>1 Contrato</t>
  </si>
  <si>
    <t>Seguimiento al proceso contractual del proyecto</t>
  </si>
  <si>
    <r>
      <rPr>
        <b/>
        <sz val="12"/>
        <rFont val="Arial"/>
        <family val="2"/>
      </rPr>
      <t xml:space="preserve">MET: </t>
    </r>
    <r>
      <rPr>
        <sz val="12"/>
        <rFont val="Arial"/>
        <family val="2"/>
      </rPr>
      <t>Debido a la situación de pandemia mundial (COVID 19) y el tipo de atención que se brinda en la casa lúdica (presencial), se vio afectado su funcionamiento</t>
    </r>
  </si>
  <si>
    <t>8. Desarrollar acciones relacionadas con el logro de las metas del proyecto de lúdica para la prevención.</t>
  </si>
  <si>
    <t>Manienen información actualizada en el SUIT, se recomienda actualizar la línea 195 en los trámites y OPAS</t>
  </si>
  <si>
    <t>Se registra en el SUIT la información estadística de los proyectos:
1. Ingreso al proyecto Juventud con Sentido
2. Ingreso al hogar de paso
3. Inscrición al subsidio distrital de adulto Mayor
4. Entrega de estímulo de transporte
5. Entrega de auxilios funerarios</t>
  </si>
  <si>
    <t>No. De reportes/Total reportes periódicos</t>
  </si>
  <si>
    <t>1. Módulo de Datos de Operación</t>
  </si>
  <si>
    <t>100% del registro en el SUIT</t>
  </si>
  <si>
    <t>Registrar en el SUIT de manera trimestral la información estadística requerida en el Módulo de Datos de Operación</t>
  </si>
  <si>
    <r>
      <rPr>
        <b/>
        <sz val="12"/>
        <rFont val="Arial"/>
        <family val="2"/>
      </rPr>
      <t xml:space="preserve">MET: </t>
    </r>
    <r>
      <rPr>
        <sz val="12"/>
        <rFont val="Arial"/>
        <family val="2"/>
      </rPr>
      <t>Por recomendaciones de la evaluación de gestión</t>
    </r>
  </si>
  <si>
    <t>7. Mantener actualizada en el SUIT la información estadística requerida en el Módulo de Datos de Operación</t>
  </si>
  <si>
    <t>Mantienen la información actualizada en el aplicativo Isolución</t>
  </si>
  <si>
    <t>Se solicitó a cada proceso la actualización de los formatos. Se encuentran actualizados en la plataforma ISOLUCION. 
En septiembre, se realiza nuevamente actualización por instrucciones de Gerencia de Control Interno y se socializa a los programas.</t>
  </si>
  <si>
    <t>No. De procesos con documentos actualizados  /No. Total de procesos con documentos a actualizar</t>
  </si>
  <si>
    <t>1. Correo de solicitud
2.Correo de respuesta
3. Acta de reunión o pantallazos</t>
  </si>
  <si>
    <t>100% de los procesos con los documentos ajustados</t>
  </si>
  <si>
    <t xml:space="preserve">Impulsar a los procesos sobre los ajustes necesarios a los formatos y procedimientos de manera que estén alienados a las políticas y normas vigentes, teniendo en cuenta la notificación para cambio de membretes en los formatos establecidos.  Por medio de reuniones con los enlaces de cada proyecto se revisará con detalle los documentos para posterior actualización. </t>
  </si>
  <si>
    <r>
      <rPr>
        <b/>
        <sz val="12"/>
        <rFont val="Arial"/>
        <family val="2"/>
      </rPr>
      <t xml:space="preserve">MET: </t>
    </r>
    <r>
      <rPr>
        <sz val="12"/>
        <rFont val="Arial"/>
        <family val="2"/>
      </rPr>
      <t>Cambio en la papelería institucional de los sellos de calidad actualizados, establecidos por Icontec</t>
    </r>
  </si>
  <si>
    <t>6. Mantener actualizada la información del SGC en el aplicativo ISOLUCION y ajustar los formatos con la nueva imagen institucional, incluidos los formatos de los trámites y servicios dispuestos en el SUIT.</t>
  </si>
  <si>
    <t>Se evidencia que se realizó evaluaciòn final del acuerdo de gestiòn 2020-2021. Se realió el I Seguimiento al acuerdo de gestiòn 2021-2022</t>
  </si>
  <si>
    <t>Para los días solicitados se ingresaron los resultados al sistema G+ de los 39 nombrados asignados a la Secretaría de Gestión Social</t>
  </si>
  <si>
    <t>No. Evaluaciones</t>
  </si>
  <si>
    <t>1. Aplicativo G+</t>
  </si>
  <si>
    <t>1 Evaluación del Desempeño laboral</t>
  </si>
  <si>
    <t>Acompañamiento en Evaluar el desempeño de los funcionarios a cargo en los cortes estipulados y definición de los nuevos compromisos</t>
  </si>
  <si>
    <t>5. Efectuar las evaluaciones de desempeño laboral en los aplicativos dispuestos por la Entidad y en los tiempos establecidos para tal fin.</t>
  </si>
  <si>
    <t>Se han enviado mensajes para fortalecer el autocontrol al interior del proceso.</t>
  </si>
  <si>
    <t>Se realizó envío de mensajes alusivo a la modernización del organigrama del distrito como inicio al autocontrol del proceso. Durante el 2 trimestre se realizó envío de mensaje de autocontrol en casa y se envió sopa de letras y encuesta de autocontrol y principios éticos, y mensajes de autocontrol en las actividades. Teniendo una respuesa positiva en la participación de los programas.</t>
  </si>
  <si>
    <t>01/03/2021</t>
  </si>
  <si>
    <t>No. De Mensajes enviados/No. De mensajes programados</t>
  </si>
  <si>
    <t>1. Registro de mensajes enviados y mensajes respondidos.</t>
  </si>
  <si>
    <t>10 Mensajes alusivos al  autocontrol en el proceso.</t>
  </si>
  <si>
    <t>Se compartirá periódicamente actividades de autocontrol lo que se evidenciará por medio de correos electrónicos y reportando acciones de mejora a la Gerencia de Control Interno y el seguimiento de las mismas.</t>
  </si>
  <si>
    <r>
      <rPr>
        <b/>
        <sz val="12"/>
        <rFont val="Arial"/>
        <family val="2"/>
      </rPr>
      <t>MO:</t>
    </r>
    <r>
      <rPr>
        <sz val="12"/>
        <rFont val="Arial"/>
        <family val="2"/>
      </rPr>
      <t xml:space="preserve"> No se logró asignar esta función al inicio del año 2020 debido al tiempo que llevó el proceso de contratación de la persona y surge la cuarentena por la pandemia covid 19.</t>
    </r>
  </si>
  <si>
    <t>4. Realizar periódicamente ejercicios de autocontrol en el proceso, efectuando análisis de causas e implementando acciones de mejora y reportando trimestralmente a la Gerencia de Control Interno de Gestión la formulación y seguimiento de las acciones implementadas</t>
  </si>
  <si>
    <t>Se evidencia seguimiento y monitoreo a los riesgos.  Los controles implementados son eficaces.</t>
  </si>
  <si>
    <t>Se realiza el 4to seguimiento a la matriz de riesgos y oportunidades, reportando las actividades llevadas a cabo en el último trimestre de la vigencia.</t>
  </si>
  <si>
    <t>No. De seguimientos</t>
  </si>
  <si>
    <t>1. Matriz de Riesgo y Oportunidades</t>
  </si>
  <si>
    <t>4 seguimientos de la matriz de riesgos y oportunidades</t>
  </si>
  <si>
    <t>Realizar monitoreo y revisión de la matriz de riesgos y oportunidades de acuerdo al tiempo establecido en plan de acción</t>
  </si>
  <si>
    <r>
      <rPr>
        <b/>
        <sz val="12"/>
        <rFont val="Arial"/>
        <family val="2"/>
      </rPr>
      <t xml:space="preserve">MET: </t>
    </r>
    <r>
      <rPr>
        <sz val="12"/>
        <rFont val="Arial"/>
        <family val="2"/>
      </rPr>
      <t>Por recomendaciones en la evaluación de gestión</t>
    </r>
  </si>
  <si>
    <t>3. Realizar seguimiento, monitoreo y control de los riesgos y oportunidades, acorde con la Política de Administración de Riesgos de la Entidad y las directrices del DAFP.</t>
  </si>
  <si>
    <t xml:space="preserve">Han realizado las actividades de sensibilización de los SGC y SGA </t>
  </si>
  <si>
    <t>Se realizaron reuniones por medio virtuales con los enlaces de cada proyecto sobre el SIG. Se realizó seguimiento a los planes de mejoramiento recordando el SIG</t>
  </si>
  <si>
    <t>1. Actas de Reunión
2. Pantallazos de reuniones</t>
  </si>
  <si>
    <t>10 reuniones para socializacion de proceso SIG y SGA</t>
  </si>
  <si>
    <t>Realizar reuniones para socializar información sobre el SGS y SGA.</t>
  </si>
  <si>
    <r>
      <rPr>
        <b/>
        <sz val="12"/>
        <rFont val="Arial"/>
        <family val="2"/>
      </rPr>
      <t>MET:</t>
    </r>
    <r>
      <rPr>
        <sz val="12"/>
        <rFont val="Arial"/>
        <family val="2"/>
      </rPr>
      <t xml:space="preserve">  no se planificó el proceso de información sobre el SGS y SGA bajo un cronograma de actividades.</t>
    </r>
  </si>
  <si>
    <t>2. Socializar al interior del proceso la información relacionada con el SGC (Sistema de Gestión de Calidad), SGA (Sistema de Gestión Ambiental), implementados en la Entidad.</t>
  </si>
  <si>
    <t>A la fecha se han presentado 3 reportes de la gestión ética realizada.</t>
  </si>
  <si>
    <t>Informe de Gestión</t>
  </si>
  <si>
    <t xml:space="preserve">Realizar reportes de avances de las acciones éticas realizadas durante la vigencia por parte de los promotores éticos de la entidad </t>
  </si>
  <si>
    <t>Se celebró desde el 27 de septiembre hasta el 1ero de octubre la semana de la integridad en el Distrito y en las sedes del mismo.</t>
  </si>
  <si>
    <t>Fotografía y/o videos</t>
  </si>
  <si>
    <t>Celebración de la SEMANA DE LA INTEGRIDAD</t>
  </si>
  <si>
    <t>Se realizó la socialización a los servidores de la dependencia en el periodo comprendido de octubre a diciembre, a traves de los medios virtuales disponibles como lo son boletines informativos, correos electronicos,  alusivos a los valores de la amabilidad y conflictos de interés.</t>
  </si>
  <si>
    <t>Correos electrónicos</t>
  </si>
  <si>
    <t>Realizar mensajes alusivos a nuestro Codigo de Integridad y a la tematica Conflicto de Interes, para ser publicados y socializados en la entidad con el apoyo de la Secretaría de Comunicaciones del Distrito.</t>
  </si>
  <si>
    <t>Dentro de la denominada semana de la integridad, se realizaron 4 pausas éticas mediante actividades lúdicas: el servidor en recuperación, bololo, Vacuna anticorrupción, la torre ética.</t>
  </si>
  <si>
    <t>Realizar una pausa ética por dependencia</t>
  </si>
  <si>
    <t>Dentro de la semana de integridad, se realizaron 3 jornadas de capacitación y sensibilización sobre el código de integridad. La primera dirigida al nivel directivo con el Dr Jaime Perdomo y las ultimas dos dirigidas a funcionarios con la panelista KAtya Tapia del DAFP.</t>
  </si>
  <si>
    <t>Jornada de sensibilización sobre principios y valores eticos obligatoria en la entidad</t>
  </si>
  <si>
    <t>Durante el segundo trimestre, se realizaron 3 reuniones a las cuales se asistió correspondientemente: 14 de octubre , 26 de octubre y 11 de noviembre.</t>
  </si>
  <si>
    <t>Pantallazo de reuniones</t>
  </si>
  <si>
    <t xml:space="preserve">Desarrollo de reuniones mensuales de los promotes éticos </t>
  </si>
  <si>
    <t>Se realizaron las actividades programadas de fortalecimiento a la gestiòn ética, e evidencia el envìo de correos electrònicos y mensajs a los funcionarios sobre los valores de  valor de la Transparencia, la Justicia, el Respeto, la Diligencia, Servicio y Compromiso, Honestidad, así como mensajes alusivos a ¿Porque declarar un Conflicto de Intereses como servidor público?  Se realizó  Semana de la Integridad</t>
  </si>
  <si>
    <t>La Secretaría Distrital de gestión social realizó y culminó el curso virtual de integridad, transparencia y lucha contra la corrupción.</t>
  </si>
  <si>
    <t>No. De actividades realizadas/No. De actividades programadas</t>
  </si>
  <si>
    <t>Certificado de realización</t>
  </si>
  <si>
    <t>7 Actividades para  Impulsar acciones de fortalecimiento a la gestión ética</t>
  </si>
  <si>
    <t>Realizar  Curso virtual de Integridad, Transparencia y Lucha contra la Corrupción</t>
  </si>
  <si>
    <t>DEPENDENCIA Y PROCESO: SECRETARIA DISTRITAL DE GESTIÓN SOCIAL</t>
  </si>
  <si>
    <t>PERIODO/VIGENCIA: ENERO A DICIEMBRE 31 / VIGENCIA 2021</t>
  </si>
  <si>
    <t xml:space="preserve">                                                                      PLAN DE MEJORAMIENTO A LA GESTIÓN    - IV SEGUIMIENTO 2021                                                                                                                   Codigo:EC-EC-F-011</t>
  </si>
  <si>
    <t>DORIS CASADIEGO</t>
  </si>
  <si>
    <t>ADALBERTO PALACIOS</t>
  </si>
  <si>
    <t>SECRETARIA JURIDICA DISTRITAL</t>
  </si>
  <si>
    <t>ok</t>
  </si>
  <si>
    <t xml:space="preserve">La politica de prevecion de daño antijuridico  fue aprobada y se encuentra en etapa de implementacion </t>
  </si>
  <si>
    <t>30 de diciembre de 2021</t>
  </si>
  <si>
    <t xml:space="preserve">Un Documento aprobado y publicado </t>
  </si>
  <si>
    <t xml:space="preserve"> Documento  con la 2da  Politica de prevención del daño antijuridico </t>
  </si>
  <si>
    <t>1 formulación actualizada de Politicas de  prevención de daño antijuridico para el Distrito de Barranquilla</t>
  </si>
  <si>
    <t xml:space="preserve">Nombre: Carlos Castro.       Cargo: Asesor del Despacho- Coordinador grupo  Politicas de Defensa juridica y Gestión Judicial  </t>
  </si>
  <si>
    <t xml:space="preserve">Formular Politica de previción de daño antijuridico.  </t>
  </si>
  <si>
    <t xml:space="preserve">Cambio constante de normatividad y jurisprudencias </t>
  </si>
  <si>
    <t xml:space="preserve">10. Formular políticas de prevención de daño antijurídico, conforme a la metodología establecida por la Agencia de Defensa Jurídica del Estado. </t>
  </si>
  <si>
    <t xml:space="preserve">Informe de causas elaborado correspondiente al cuarto trimestre. </t>
  </si>
  <si>
    <t xml:space="preserve">Nª de informes planificados Vrs/reportados </t>
  </si>
  <si>
    <t xml:space="preserve">Informe trimestral socializado con todas las dependencias involucradas </t>
  </si>
  <si>
    <t xml:space="preserve">1 informe trimestral de análisis de causas de tutela </t>
  </si>
  <si>
    <t xml:space="preserve">Nombre: Nelsy Mosquera .  Cargo: Profesional Especializado </t>
  </si>
  <si>
    <t xml:space="preserve">Realizar   el reporte trimestral ante la gerencia de Control Interno de Gestionde las acciones de tutela, con el respectivo analisis de las secretarias mas tuteladas, y los derechos mas incoados   a efectos de concertar con los respectivos enlaces juridoicos de cada dependencia  la forma como minimizar el riesgo. </t>
  </si>
  <si>
    <t xml:space="preserve">En nuestra condición de proceso de apoyo juridico , analizamos las falencias, u omisiones de otras dependencias que generan la insatisfacción de los peticionarios  impulsando el mecanismo de tutela </t>
  </si>
  <si>
    <t>9. Elaborar informes trimestrales de análisis de causas de tutelas y presentar reporte a la Gerencia de Control Interno de Gestión.</t>
  </si>
  <si>
    <t xml:space="preserve">La capacitaciones programadas en el cronograma se llevaron a cabo los dias 13 de mayo, 17 de junio, 15 de julio, 12 de agosto, 16 de septiembre, 14 de octubre, 18 de noviembre. </t>
  </si>
  <si>
    <t>No de Jornadas de capacitación programadas /No. De capacitaciones realizadas</t>
  </si>
  <si>
    <t>Registros (Video, capturasde pantalla, listado de asistencia  a las capacitaciones )-Circulación chat grupo de trabajo de los mensajes institucional.</t>
  </si>
  <si>
    <t>Jornadas de capacitacion dirigidas a todas las depemdencias sobre  el procedimiento y registro de Conflicto de interes</t>
  </si>
  <si>
    <t>Grupo de Direccionamiento Estrategico  y apoyo organizacional: Sara Rodriguez Manzur.</t>
  </si>
  <si>
    <t xml:space="preserve">Desarrollar  cada una de  las estrategias identificadas y programadas en el plan de acción  de conflicto de intereses. </t>
  </si>
  <si>
    <t xml:space="preserve">Poca sencibilización del procedimiento institucional para identificar y registrar los conflictos de intereses del personal de planta y contratistas de la entidad </t>
  </si>
  <si>
    <t>Adelantar acciones, en el marco de su competencia, dirigidas a la implementación de la estrategia de manejo de conflicto de intereses, con atención a los lineamientos de la Ley 2013 de 2019 y las orientaciones del DAFP</t>
  </si>
  <si>
    <t xml:space="preserve">Se concluyo con la etapa de desarrollo del prototipo de pqrs y actualmente nos encontramos en la etapa de prueba del prototipo. </t>
  </si>
  <si>
    <t xml:space="preserve">Herramienta implementada </t>
  </si>
  <si>
    <t xml:space="preserve">informe de verificacion de seguimiento del prototipo de  herramienta digital, validación de reportes de cada interlocutor del chat de seguimiento PQRs </t>
  </si>
  <si>
    <t>Herramienta digital para seguimiento de PQRS</t>
  </si>
  <si>
    <t>Sistematización y seguimiento de la correspondecia de entrada y control de la mesa de salida a través de herramienta digital.</t>
  </si>
  <si>
    <t>Resistencia al cambio a realizar actividades diferentes a las que le asisten en su labor diaria</t>
  </si>
  <si>
    <t>7. Implementar estrategias para mejorar el nivel de cumplimiento en la respuesta de las PQRSD recibidas por la dependencia</t>
  </si>
  <si>
    <t xml:space="preserve">Procedimientos revisados  en isolucion, y se validaron los demas documentos pertenecientes a la dependencia. </t>
  </si>
  <si>
    <t xml:space="preserve">Nª de formatos colgados </t>
  </si>
  <si>
    <t xml:space="preserve">Verificación en el aplicativo ISOLUTION </t>
  </si>
  <si>
    <t xml:space="preserve">Formatos colgados en el aplicativo </t>
  </si>
  <si>
    <t>Nombre: Marcelo Molina.       Cargo: Tecnico Operativo</t>
  </si>
  <si>
    <t xml:space="preserve">Interactuar de manera permanente  con el funcionario y/o contratista  encargado de la herramienta. </t>
  </si>
  <si>
    <t xml:space="preserve">Herramienta con dificualtades para actualizar la información requerida. </t>
  </si>
  <si>
    <t>6. Mantener actualizada la información del SGC en el aplicativo ISOLUCION y ajustar los formatos con la nueva imagen institucional</t>
  </si>
  <si>
    <t xml:space="preserve"> Las envaluaciones correspondiente al  primer semestre de 2021 fueron realizadas dentro de los plazos establecidos y estamos a la espera de la autorizacion de Secretaria de Gestion Humana para evaluar el segundo semestre.</t>
  </si>
  <si>
    <t xml:space="preserve">Nº de evaluaciones </t>
  </si>
  <si>
    <t>Evaluaciones realizadas en la plataforma G+ y  SEDEL</t>
  </si>
  <si>
    <t xml:space="preserve">100% de funcionarios evaluados </t>
  </si>
  <si>
    <t xml:space="preserve">Nombre: Sara  Rodriguez Manzur -Asesor  Coordinador- Marjorie Pacheco Camacho     Cargo: Tecnico Operativo </t>
  </si>
  <si>
    <t xml:space="preserve">Planificar las evaluaciones de desempeño dentro del plazo establecido </t>
  </si>
  <si>
    <t>5. Efectuar las evaluaciones de desempeño laboral en los aplicativos dispuestos por la Entidad y en los tiempos establecidos para tal fin.</t>
  </si>
  <si>
    <t>se redactará una circular para todos los funcionarios y contratistas de la secretaría encargados de tramitar PQRS vía SIGOB, a efectos de lograr corregir el impase dando cierre definitivo con la opción “atendida favorablemente”, siguiendo el paso a paso del procedimiento</t>
  </si>
  <si>
    <t xml:space="preserve"> Analisis de causas elaborado y se mantuvo comunicación con la oficina de atencion al ciudadano a fin de establecer la metodologia utilizada por ellos para medir las pqrs </t>
  </si>
  <si>
    <t xml:space="preserve">Nº de informes con analisis de causa Vrs Actas de compromiso  Autocontrol. </t>
  </si>
  <si>
    <t>Informe(s) tecnico de análisis de causas , acta de compromiso de autocontrol</t>
  </si>
  <si>
    <t xml:space="preserve"> Informes de análisis de causa , asi como la identificación de elementos de autocontrol. </t>
  </si>
  <si>
    <t>Secretario Juridico. Coordinadores de  Grupos internos de trabajo, y Apoyo del  Equipo de Mejora continua de la Secretaria.</t>
  </si>
  <si>
    <t xml:space="preserve">Desarrollar ejercicios que permitan analizar causas, y plantear mejoras a las mismas. </t>
  </si>
  <si>
    <t xml:space="preserve">Debilidad en la aploicación de las estrategias definidas  para el autocontrol </t>
  </si>
  <si>
    <t>4. Realizar periódicamente ejercicios de autocontrol en el proceso, efectuando análisis de causas e implementando acciones de mejora y reportando trimestralmente a la Gerencia de Control Interno de Gestión la formulación y seguimiento de las acciones implementadas</t>
  </si>
  <si>
    <t>se evidenciò la efectividad de los controles</t>
  </si>
  <si>
    <t xml:space="preserve">Se realizo la evaluacion y monitoreo de los riesgos y oportunidades de la dependencia </t>
  </si>
  <si>
    <t xml:space="preserve">Nº de seguimientos y control. </t>
  </si>
  <si>
    <t xml:space="preserve">formato de control de riesgos, junto con las evidencias. </t>
  </si>
  <si>
    <t xml:space="preserve">Documento tecnico de Levantamiento de  Analisis de Riesgos de los procedimientos internos, Seguimiento y control trimestal. </t>
  </si>
  <si>
    <t xml:space="preserve">Realizar analisis de riesgos de los  procedimientos internos sobre los cuales no se tengan identificados con el fin de  asegurarse de adoptar  las medidas de control necesarias para  prevenirlos,y/o mitigarlos </t>
  </si>
  <si>
    <t>No contar con el levantamiendo de todos los Riesgos  del proceso general</t>
  </si>
  <si>
    <t>3. Realizar seguimiento, monitoreo y control de los riesgos y oportunidades, acorde con la Política de Administración de Riesgos de la Entidad y las directrices del DAFP.</t>
  </si>
  <si>
    <t>campañas de sensibilizaciòn</t>
  </si>
  <si>
    <t xml:space="preserve"> Los componentes del sistema de gestion ambiental fueron socializados con el apoyo del plan de capacitaciones de Gestion Humana  a los funcionarios de la dependencia.</t>
  </si>
  <si>
    <t xml:space="preserve">Nº de Funcionarios y Contratistas de la Secretaria Juridica /No de funcionarios sensibilizados </t>
  </si>
  <si>
    <t>Registros (Video, capturasde pantalla, listado de asistencia  a  cada una de las  jornadas de sensibilización  )</t>
  </si>
  <si>
    <t xml:space="preserve">4 jornadas de  sensibilizacion  en temas  priorizados del los Sistemas de GC y GA a  todos los funcionarios de la plaanta adscritos a la secretaria juridica, y conrtatistas de apoyo a la gestión . </t>
  </si>
  <si>
    <t>Secretario Juridico. Adalberto Palacios Barrios.Coordinador Grupo de Direccionamiento Estrategico  y apoyo organizacional: Sara Rodriguez Manzur. Cargo:Asesor</t>
  </si>
  <si>
    <t xml:space="preserve"> Desarrollar actividades de socialización de los componentes de los sistemas de  SGC y SGA  para mejorar la calidad de la prestación del servicio de apoyo a la gestión Juridica</t>
  </si>
  <si>
    <t>Falta de interes   en la aplicación de los componentes de los Sistemas   en la parcticidad de los componentes de Gestión de Calidady de gestión Ambiental</t>
  </si>
  <si>
    <t>2.Socializar al interior del proceso la información relacionada con el SGC (Sistema de Gestión de Calidad), SGA (Sistema de Gestión Ambiental), implementados en la Entidad.</t>
  </si>
  <si>
    <t>se verificò informe</t>
  </si>
  <si>
    <t xml:space="preserve">Se presento informe de gestion etica donde se describen las campañas y acciones ludicas desarrolladas dentro del componente etico. </t>
  </si>
  <si>
    <t xml:space="preserve">Nº de Funcionarios y Contratistas de la Secretaria Juridica /No de funcionarios capacitados </t>
  </si>
  <si>
    <t>100 % del personal de planta y contratistas de apoyo a la gestión juridica l capacitado.</t>
  </si>
  <si>
    <t>Secretario Juridico. Adalberto Palacios Barrios.Coordinador Grupo de Direccionamiento Estrategico  y apoyo organizacional: Sara Rodriguez Manzur. Cargo:Asesor, Promotor Etico de la Secretaria . Marjorie Pacheco Camacho.Cargo:Tecnico</t>
  </si>
  <si>
    <t>Realizar 2 jornadas de Capacitación  con personal calificado dirigidas a profundizar sobre la importancia del Código de Integridad de la entidad. Apoyar el  despliegue de  campañas ludicas con el promotor etico de la dependencia.</t>
  </si>
  <si>
    <t>Debilidad en la estragetigia   de las actividades inherentes a la Gestión etica y al sistema de gestión de control interno(Autocontrol)</t>
  </si>
  <si>
    <t>1. Diseñar e implementar desde el nivel directivo actividades lúdicas y pedagógicas tendientes a la promoción y apropiación del Código de Integridad en la dependencia</t>
  </si>
  <si>
    <t xml:space="preserve">DEPENDENCIA Y PROCESO: GESTIÓN JURIDICA - SECRETARÍA JURIDICA DISTRITAL </t>
  </si>
  <si>
    <t>PERIODO/VIGENCIA: 2021 - Enero 01 a Diciembre 31 de 2021</t>
  </si>
  <si>
    <t>RAFAEL LAFONT DE SALES - SECRETARIO DE DESPACHO - EMC.</t>
  </si>
  <si>
    <t>SECRETARÍA DISTRITAL DE OBRAS PÚBLICAS</t>
  </si>
  <si>
    <t>Se evidencia que se ha notificado a gestión documental cuando llegan comunicaciones vencidas y retroalimentan a atención al ciudadano para los ajustes cuando hay errores.</t>
  </si>
  <si>
    <t>EN EL PRIMER, SEGUNDO, TERCER Y CUARTO TRIMESTRE 2021, SE ENVIARON POR CORREOS ELECTRONICOS A LA OFICINA DE GESTIÓN DOCUMENTAL Y ATENCION AL CIUDADANO, SOLICITUDES DE NOTIFICACIONES DE CORRESPONDENCIA CON LOS TERMINOS VENCIDOS QUE HAN LLEGADO A LA DEPENDENCIA, LO ANTERIOR PARA SU REVISIÓN Y AJUSTE POR PARTE DE GESTIÓN DOCUMENTAL Y ATENCION AL CIUDADANO.</t>
  </si>
  <si>
    <t xml:space="preserve">Número de correos enviados a Oficina Atención Ciudadano notificando cuando se presente el caso. </t>
  </si>
  <si>
    <t>1. Notificaciones por Correo electrónico enviadas.</t>
  </si>
  <si>
    <t>100% Notificaciones por correo electrónico a Oficina Atención Ciudadano cuando llegue correspondencia con los términos vencidos-SIGOB a nuestra Dependencia.</t>
  </si>
  <si>
    <t>Nombre: Sara Pertuz         Cargo: Profesional Universitario.                      Nombre: Néstor Paternina  Cargo: Profesional Universitario.                     EQUIPO DE MEJORAMIENTO CONTINÚO.</t>
  </si>
  <si>
    <t>Reportar a Secretaría General cuando llegue correspondencia con los términos vencidos para que no afecte negativamente nuestro indicador.</t>
  </si>
  <si>
    <r>
      <rPr>
        <b/>
        <sz val="12"/>
        <rFont val="Arial"/>
        <family val="2"/>
      </rPr>
      <t>MET:</t>
    </r>
    <r>
      <rPr>
        <sz val="12"/>
        <rFont val="Arial"/>
        <family val="2"/>
      </rPr>
      <t xml:space="preserve"> Porque en muchas ocasiones las PQRSD llegan a la Secretaría vencidas desde otras Dependencias, o con el límite de tiempo casi vencido, lo que dificulta este procedimiento.</t>
    </r>
  </si>
  <si>
    <t>La Secretaría ha elaborado y enviado oportunamente el informe de pqrsd.  Se rincluyendo  el análisis de causa de los incumplimientos y las mejoras implementadas.</t>
  </si>
  <si>
    <t>EN EL PRIMER, SEGUNDO, TERCER Y CUARTO TRIMESTRE 2021, SE ENVIARON POR CORREO ELECTRÓNICO A LA GERENCIA DE CONTROL INTERNO, LOS INFORMES MENSUALES DE PQRSD DE FORMA OPORTUNA PARA LO PERTINENTE. SE INCORPORÓ AL INFORME DE PQRSD ANALISIS DE CAUSAS Y MEJORAS IMPLEMENTADAS, 99% PORCENTAJE DE CUMPLIMIENTO DE ENERO A NOV 2021.</t>
  </si>
  <si>
    <t>Número de informes mensuales de PQRSD con su cumplimiento realizados / Número de informes mensuales PQRSD con su cumplimiento programados.</t>
  </si>
  <si>
    <t>1. 12 informes mensuales de PQRSD enviadas oportunamente a la Gerencia de Control Interno de Gestión.</t>
  </si>
  <si>
    <t>100% Envío de los Informes mensuales de análisis de PQRSD de la Secretaría a la Gerencia de Control Interno de Gestión para los fines pertinentes.</t>
  </si>
  <si>
    <t xml:space="preserve">1. Sensibilizar de forma periódica a los funcionarios sobre la importancia de dar oportuna respuesta a las PQRSD, y la revisión diaria de los tiempos de vencimiento de la correspondencia para poder emitir alertas tempranas y así minimizar las respuestas fuera de tiempo.                               2. Establecer estrategias para que los funcionarios de campo revisen su correspondencia semanalmente en la oficina y puedan responder las PQRSD dentro de los tiempos estipulados para tal fin.                                       </t>
  </si>
  <si>
    <r>
      <rPr>
        <b/>
        <sz val="12"/>
        <rFont val="Arial"/>
        <family val="2"/>
      </rPr>
      <t>MO:</t>
    </r>
    <r>
      <rPr>
        <sz val="12"/>
        <rFont val="Arial"/>
        <family val="2"/>
      </rPr>
      <t xml:space="preserve"> Baja cultura institucional de seguimiento y evaluación al cumplimiento de las respuestas oportunas de las PQRSD.                                         </t>
    </r>
  </si>
  <si>
    <t>8. Implementar estrategias para mejorar el nivel de cumplimiento en la respuesta de las PQRSD recibidas por la dependencia.</t>
  </si>
  <si>
    <t>Se evidencia apoyo técnico brindado para soporte de la herramienta Isolución.  .</t>
  </si>
  <si>
    <t>Se evidencia actualizaciòn de formatos con imagen institucional y reuniones del EMC para ajustar procedimientos y caracterización.Se evidencia incursiòn en isoluciòn de formatos de la dependencia y  procedimiento.</t>
  </si>
  <si>
    <t>EN EL PRIMER, SEGUNDO, TERCER Y CUARTO TRIMESTRE 2021, EN LA SECRETARÍA DE OBRAS PÚBLICAS SE REALIZÓ LA ACTUALIZACIÓN DE LOS FORMATOS CON LA NUEVA IMAGEN INSTITUCIONAL EN EL APLICATIVO ISOLUCIÓN, TAMBIEN SE REALIZÓ LA REVISIÓN Y ACTUALIZACIÓN DE LA CARACTERIZACIÓN Y PROCEDIMIENTOS. LO ANTERIOR CON EL APOYO DE LA ASESORA EXTERNA DE CONTROL INTERNO EN ISOLUCIÓN. TAMBIEN SE ENVIÓ POR CORREO ELECTRONICO SOLICITUDES PARA ASESORIA Y/O SOLUCIÓN DE PROBLEMAS. EN SEPTIEMBRE SE ACTUALIZÓ AL 100% ISOLUCIÓN CON LA ASESORA DE CONTROL INTERNO.</t>
  </si>
  <si>
    <t>Número de documentos SGC de la Secretaría actualizados en Isolución / Número de documentos SGC de la Secretaría existentes  en Isolución.</t>
  </si>
  <si>
    <t>1. Formatos, procedimientos, caracterización actualizados en el aplicativo ISOLUCIÓN.                                                                                                                                                                                    2. Solicitudes por correos electrónicos enviados para solucion de problemas en isolución.</t>
  </si>
  <si>
    <t>100% de información actualizada del SGC en el aplicativo ISOLUCIÓN.</t>
  </si>
  <si>
    <t>Nombre: Néstor Paternina  Cargo: Profesional Universitario.                     EQUIPO DE MEJORAMIENTO CONTINÚO.</t>
  </si>
  <si>
    <t xml:space="preserve">Realizar reuniones mensuales del EMC de la dependencia para evaluación, revisión, ajustes y seguimiento de los documentos a actualizar en el aplicativo ISOLUCION.                          Solicitar a Quien Corresponda la solución del problema del aplicativo Isolución, que permita trabajar de forma optima la elaboración de documentos. </t>
  </si>
  <si>
    <r>
      <rPr>
        <b/>
        <sz val="12"/>
        <rFont val="Arial"/>
        <family val="2"/>
      </rPr>
      <t>MO:</t>
    </r>
    <r>
      <rPr>
        <sz val="12"/>
        <rFont val="Arial"/>
        <family val="2"/>
      </rPr>
      <t xml:space="preserve"> Por la poca inducción a los funcionarios encargados del manejo del aplicativo Isolución en el Distrito.                                                                                                                                    </t>
    </r>
    <r>
      <rPr>
        <b/>
        <sz val="12"/>
        <rFont val="Arial"/>
        <family val="2"/>
      </rPr>
      <t>MAQ-EQUI:</t>
    </r>
    <r>
      <rPr>
        <sz val="12"/>
        <rFont val="Arial"/>
        <family val="2"/>
      </rPr>
      <t xml:space="preserve"> Por fallas técnicas presentadas en el aplicativo Isolución, para su correcta utilización  en el edificio central de la alcaldía Distrital.                    </t>
    </r>
  </si>
  <si>
    <t xml:space="preserve">7. Mantener actualizada la información del SGC en el aplicativo ISOLUCION y ajustar los formatos con la nueva imagen institucional. </t>
  </si>
  <si>
    <t>Se evidencia evaluaciòn oportuna del desempeño laboral de los funcionarios de carrera y provisionales, correspondiente a evaluación final 2020 y I semestre 2021.</t>
  </si>
  <si>
    <t>EN EL PRIMER, SEGUNDO, TERCER Y CUARTO  TRIMESTRE 2021, EN LA SECRETARÍA DE OBRAS PÚBLICAS SE REALIZÓ LA CONCERTACIÓN EDL DE LOS COMPROMISOS LABORALES 2021-2022 DE LOS FUNCIONARIOS EN LOS APLICATIVOS EDL-APP Y G+ DE FORMA OPORTUNA CON SU SEGUIMIENTO EDL 1° SEMESTRE.</t>
  </si>
  <si>
    <t>Número de evaluaciones de desempeño laboral a funcionarios realizadas / Número de funcionarios de planta de la dependencia.</t>
  </si>
  <si>
    <t xml:space="preserve">1. Formatos de evaluación segundo semestre EDL vigencia 2020.                                                                                                                                                                                                                                 2. Formato de evaluación del primer semestre 2021.                   </t>
  </si>
  <si>
    <t>Realizar la Evaluación del Desempeño Laboral en un 100% de los funcionarios de la Secretaría de Obras Públicas de forma oportuna en los aplicativos dispuestos para esta actividad.</t>
  </si>
  <si>
    <t>Nombre: Néstor Paternina  Cargo: Profesional Universitario              Nombre: Antonio Cotamo   Cargo: Profesional Universitario.                     EQUIPO DE MEJORAMIENTO CONTINÚO</t>
  </si>
  <si>
    <t xml:space="preserve">Apoyar a los funcionarios de la Secretaría para realizar de forma oportuna la EDL en los aplicativos dispuestos. </t>
  </si>
  <si>
    <r>
      <rPr>
        <b/>
        <sz val="12"/>
        <rFont val="Arial"/>
        <family val="2"/>
      </rPr>
      <t xml:space="preserve">MO: </t>
    </r>
    <r>
      <rPr>
        <sz val="12"/>
        <rFont val="Arial"/>
        <family val="2"/>
      </rPr>
      <t xml:space="preserve">Por la poca cultura institucional en el Distrito para realizar las evaluaciones de desempeño laboral                       </t>
    </r>
  </si>
  <si>
    <t>Se evidencia concertaciòn oportuna de compromisos laborales y comportamentales para la vigencia 2021-2022,</t>
  </si>
  <si>
    <t>Número de Concertaciones de desempeño laboral a funcionarios realizadas / Número de funcionarios de planta de la dependencia.</t>
  </si>
  <si>
    <t xml:space="preserve">1. Formato de concertación de compromisos laborales vigencia 2021-2022.                                                                                </t>
  </si>
  <si>
    <t>Realizar la Concertación del Desempeño Laboral en un 100% de los funcionarios de la Secretaría de Obras Públicas de forma oportuna en los aplicativos dispuestos para esta actividad.</t>
  </si>
  <si>
    <t xml:space="preserve">Dar a conocer y divulgar aún más entre los funcionarios de la Secretaría la realización de EDL en los respectivos aplicativos.        </t>
  </si>
  <si>
    <r>
      <rPr>
        <b/>
        <sz val="12"/>
        <rFont val="Arial"/>
        <family val="2"/>
      </rPr>
      <t>MO</t>
    </r>
    <r>
      <rPr>
        <sz val="12"/>
        <rFont val="Arial"/>
        <family val="2"/>
      </rPr>
      <t>: Por la poca inducción o capacitación a funcionarios en el conocimiento y manejo de los aplicativos para la elaboración de la evaluación del desempeño laboral.</t>
    </r>
  </si>
  <si>
    <t xml:space="preserve">6. Efectuar las evaluaciones de desempeño laboral en los aplicativos dispuestos por la Entidad y en los tiempos establecidos para tal fin. </t>
  </si>
  <si>
    <t>EN EL PRIMER, SEGUNDO, TERCER Y CUARTO TRIMESTRE 2021, EN LA SECRETARÍA DE OBRAS PÚBLICAS SE REALIZÓ EL CUARTO SEGUIMIENTO TRIMESTRAL A LAS ACTIVIDADES DE AUTOCONTROL ESTABLECIDAS COMO POR EJEMPLO SEGUIMIENTO PLAN DE ACCIÓN, SEGUIMIENTO PLAN DE MEJORAMIENTO, SEGUIMIENTO INDICADORES, ETC.</t>
  </si>
  <si>
    <t>Número de seguimientos trimestrales realizados</t>
  </si>
  <si>
    <t>1. Uno (1) seguimiento trimestral realizado de actividades de autocontrol.</t>
  </si>
  <si>
    <t>100% seguimiento trimestral realizado a las actividades de autocontrol en la dependencia.</t>
  </si>
  <si>
    <r>
      <rPr>
        <b/>
        <sz val="12"/>
        <rFont val="Arial"/>
        <family val="2"/>
      </rPr>
      <t>MO:</t>
    </r>
    <r>
      <rPr>
        <sz val="12"/>
        <rFont val="Arial"/>
        <family val="2"/>
      </rPr>
      <t xml:space="preserve"> Bajo autocontrol en el seguimiento trimestral de los resultados obtenidos según metas programadas  en el plan de acción del Proceso. </t>
    </r>
  </si>
  <si>
    <t>Se evidencia actas de ECM con actividades de autocontrol al interior de la dependencia y mensajes sobre el tema a los funcionarios y contratistas.  Se unen estos dos itms ya que los seguimeintos los realizan en las mismas actas de EMC.  Han documentado e implementado acciones de mejora.</t>
  </si>
  <si>
    <t>EN EL PRIMER, SEGUNDO, TERCER Y CUARTO TRIMESTRE 2021, EN LA SECRETARÍA DE OBRAS PÚBLICAS SE REALIZARON trece REUNIONES MENSUALES DEL EQUIPO DE MEJORAMIENTO CONTINÚO PARA TRATAR LAS ACTIVIDADES DE AUTOCONTROL EN LA DEPENDENCIA, TAMBIÉN SE ENVIARON CORREOS ELECTRONICOS Y MENSAJES ALUSIVOS AL AUTOCONTROL POR CHAT A LOS FUNCIONARIOS Y SE REALIZARON INFORMES TRIMESTRALES DE SEGUIMIENTOS A LOS DIFERENTES PLANES ESTABLECIDOS EN LA SECRETARÍA.</t>
  </si>
  <si>
    <t>1. Número de reuniones realizadas / Número de reuniones programadas.               2. Número de mensajes enviados / Número de mensajes programados</t>
  </si>
  <si>
    <t xml:space="preserve">1. Actas de reuniones mensuales del EMC de la dependencia.                                                                                                                                                                                                                                      2. Mensajes alusivos sobre el autocontrol enviados mensualmente.                  </t>
  </si>
  <si>
    <t>100% reuniones mensuales realizadas del EMC de la Secretaría.                                                                                                                                                                                                                                                  100% envio de mensajes y correos sobre autocontrol mensualmente a los funcionarios y contratistas de la dependencia.</t>
  </si>
  <si>
    <t xml:space="preserve">Planear con tiempo las actividades del autocontrol en la Secretaría.                                 </t>
  </si>
  <si>
    <r>
      <rPr>
        <b/>
        <sz val="12"/>
        <rFont val="Arial"/>
        <family val="2"/>
      </rPr>
      <t>MO:</t>
    </r>
    <r>
      <rPr>
        <sz val="12"/>
        <rFont val="Arial"/>
        <family val="2"/>
      </rPr>
      <t xml:space="preserve"> Por la poca cultura existente del autocontrol en la organización.                </t>
    </r>
    <r>
      <rPr>
        <b/>
        <sz val="12"/>
        <rFont val="Arial"/>
        <family val="2"/>
      </rPr>
      <t xml:space="preserve"> </t>
    </r>
    <r>
      <rPr>
        <sz val="12"/>
        <rFont val="Arial"/>
        <family val="2"/>
      </rPr>
      <t xml:space="preserve">                  </t>
    </r>
  </si>
  <si>
    <t>5. Realizar periódicamente ejercicios de autocontrol en el proceso, efectuando análisis de causas e implementando acciones de mejora y reportando trimestralmente a la Gerencia de Control Interno de Gestión la formulación y seguimiento de las acciones implementadas.</t>
  </si>
  <si>
    <t>Se evidencia seguimiento y monitoreo a los riesgos.  Los controles implementados son eficaces.  zona de riesgo baja</t>
  </si>
  <si>
    <t>EN EL PRIMER, SEGUNDO, TERCER Y CUARTO TRIMESTRE 2021, SE ACTUALIZO EL MAPA DE RIESGOS 2021 DE LA SECRETARÍA POR LINEAMIENTOS DE LA GERENCIA DE CONTROL INTERNO DE GESTIÓN Y SE REALIZÓ SU SEGUIMIENTO TRIMESTRAL.</t>
  </si>
  <si>
    <t>Realizar  cuatro (4)  Seguimientos trimestrales de los riesgos y oportunidades en la Secretaría.</t>
  </si>
  <si>
    <t>1. Realizar  trimestralmente el seguimiento, monitoreo y control de los riesgos y oportunidades que se presenten en la Secretaría de Obras Públicas.</t>
  </si>
  <si>
    <r>
      <rPr>
        <b/>
        <sz val="12"/>
        <rFont val="Arial"/>
        <family val="2"/>
      </rPr>
      <t>MO:</t>
    </r>
    <r>
      <rPr>
        <sz val="12"/>
        <rFont val="Arial"/>
        <family val="2"/>
      </rPr>
      <t xml:space="preserve"> Por la baja cultura institucional para hacer el seguimiento, monitoreo y control de los riesgos y oportunidades en la entidad.</t>
    </r>
  </si>
  <si>
    <t xml:space="preserve">4. Realizar seguimiento, monitoreo y control de los riesgos y oportunidades, acorde con la Política de Administración de Riesgos de la Entidad y las directrices del DAFP. </t>
  </si>
  <si>
    <t>Se evidencia actas de ECM con actividades de autocontrol al interior de la dependencia y mensajes sobre el tema a los funcionarios y contratistas.  Se unen estos dos itms ya que los seguimeintos los realizan en las mismas actas de EMC.  Se evidenció socialización de temas relacionados con los sistemas de gestión durante toda la vigencia.</t>
  </si>
  <si>
    <t>EN EL PRIMER, SEGUNDO, TERCER y CUARTO TRIMESTRE 2021, SE REALIZÓ NUEVAMENTE LA SOCIALIZACIÓN DE LOS SISTEMAS SGC Y SGA DEL DISTRITO CON LOS FUNCIONARIOS Y CONTRATISTAS DE LA SECRETARÍA. SE ENVIARON CORREOS ELECTRONICOS Y MENSAJES ALUSIVOS MENSUALES POR CHAT INTERNO.</t>
  </si>
  <si>
    <t>Número de funcionarios y contratistas sensibilizados / Número de funcionarios y contratistas de la dependencia.</t>
  </si>
  <si>
    <t xml:space="preserve">1. Mensajes alusivos a los sistemas SGC y SGA enviados mensualmente por chats internos.                                                                                                                                                                           2. Correos electrónicos mensuales sobre SGC y SGA enviados.     </t>
  </si>
  <si>
    <t>100% de los funcionarios y contratistas de la Secretaría Socializados con la información relacionada del SGC y SGA.</t>
  </si>
  <si>
    <t xml:space="preserve">Dar a conocer con los funcionarios de la Secretaría, la información relacionada con los sistemas SGC y SGA de la Alcaldía Distrital.                                                                                       Enviar correos electrónicos, mensajes alusivos al interior de nuestro proceso para la divulgación de la información referenciada.                           </t>
  </si>
  <si>
    <r>
      <rPr>
        <b/>
        <sz val="12"/>
        <rFont val="Arial"/>
        <family val="2"/>
      </rPr>
      <t>MO:</t>
    </r>
    <r>
      <rPr>
        <sz val="12"/>
        <rFont val="Arial"/>
        <family val="2"/>
      </rPr>
      <t xml:space="preserve"> Por Falta de estrategias de comunicación institucional para el conocimiento de los Sistemas SGC Y SGA por los funcionarios en la Alcaldía Distrital.  </t>
    </r>
    <r>
      <rPr>
        <b/>
        <sz val="12"/>
        <rFont val="Arial"/>
        <family val="2"/>
      </rPr>
      <t xml:space="preserve">                                            MO:</t>
    </r>
    <r>
      <rPr>
        <sz val="12"/>
        <rFont val="Arial"/>
        <family val="2"/>
      </rPr>
      <t xml:space="preserve"> Por falta de coordinar con el equipo de trabajo para bajar la información del SGC y SGA al interior de la dependencia.    </t>
    </r>
    <r>
      <rPr>
        <b/>
        <sz val="12"/>
        <rFont val="Arial"/>
        <family val="2"/>
      </rPr>
      <t xml:space="preserve"> </t>
    </r>
    <r>
      <rPr>
        <sz val="12"/>
        <rFont val="Arial"/>
        <family val="2"/>
      </rPr>
      <t xml:space="preserve">                          </t>
    </r>
    <r>
      <rPr>
        <b/>
        <sz val="12"/>
        <rFont val="Arial"/>
        <family val="2"/>
      </rPr>
      <t xml:space="preserve"> </t>
    </r>
  </si>
  <si>
    <t>3. Socializar al interior del proceso la información relacionada con el SGC (Sistema de Gestión de Calidad), SGA (Sistema de Gestión Ambiental), implementados en la Entidad.</t>
  </si>
  <si>
    <t>Se evidencian Actas del EMC y seguimiento a las actividades de gestiòn etica contempladas para la vigencia.</t>
  </si>
  <si>
    <t xml:space="preserve">Se evidencia el envìo de correos electrònicos y mensajs a los funcionarios sobre los valores de transparencia de transparencia,  justica respeto,  diligencia y servicio y compromiso.   Se evidencia informe de gestión ética de la dependencia </t>
  </si>
  <si>
    <t>EN EL PRIMER, SEGUNDO, TERCER Y CUARTO TRIMESTRE 2021, SE ENVIARON CORREOS ELECTRONICOS Y MENSAJES ALUSIVOS A LA GESTIÓN ÉTICA POR CHAT INTERNOS, A LOS FUNCIONARIOS Y CONTRATISTAS DE LA SECRETARÍA. TAMBIEN SE REALIZARON LAS ACTIVIDADES DE GESTIÓN ÉTICA PROGRAMADAS (VER CUARTO SEGUIMIENTO PLAN DE ACCIÓN 2021 PARTE ÉTICA).</t>
  </si>
  <si>
    <t xml:space="preserve">Número de actividades realizadas mensualmente de la Gestión Ética y Código Integridad en la Secretaria. </t>
  </si>
  <si>
    <t xml:space="preserve">1. Mensajes alusivos a la Gestión ética y Código de Integridad enviados internamente en la dependencia.                                                                                                                                             2. Correos electrónicos informativos enviados a funcionarios.                                                                                                                                                                                                                                       3. Seguimiento trimestral Plan de Acción 2021 Gestión Administrativa parte ética                                                                                                                                                                                                                                                                                            </t>
  </si>
  <si>
    <t>100% de actividades lúdicas y pedagógicas mensuales de forma virtual y/o presencial realizadas en la Secretaría para el fortalecimiento de la gestión ética y del Código de Integridad.</t>
  </si>
  <si>
    <t>Nombre: Antonio Cotamo   Cargo: Profesional Universitario - Gestor Ético de la Secretaría.       EQUIPO DE MEJORAMIENTO CONTINUO.</t>
  </si>
  <si>
    <t xml:space="preserve">Divulgar aún  más las actividades de gestión ética y del Código de Integridad en la Secretaría. Realizar las actividades indicadas en las iniciativas adicionales Gestión Ética del PAAC 2021, para el fortalecimiento de las actividades referenciadas en nuestra dependencia.                                                                                            </t>
  </si>
  <si>
    <r>
      <rPr>
        <b/>
        <sz val="12"/>
        <rFont val="Arial"/>
        <family val="2"/>
      </rPr>
      <t xml:space="preserve">MO: </t>
    </r>
    <r>
      <rPr>
        <sz val="12"/>
        <rFont val="Arial"/>
        <family val="2"/>
      </rPr>
      <t xml:space="preserve">Por la baja cultura institucional para el impulso de estas actividades en el Distrito.                            </t>
    </r>
    <r>
      <rPr>
        <b/>
        <sz val="12"/>
        <rFont val="Arial"/>
        <family val="2"/>
      </rPr>
      <t xml:space="preserve"> </t>
    </r>
  </si>
  <si>
    <t>2. Diseñar e implementar desde el nivel directivo actividades lúdicas y pedagógicas tendientes a la promoción y apropiación del Código de Integridad en la dependencia</t>
  </si>
  <si>
    <t>Se evidencia que se realizó evaluaciòn final del acuerdo de gestiòn 2020-2021.  en Julio  se realizó el  primer Seguimiento al acuerdo de gestiòn 2021-2022</t>
  </si>
  <si>
    <t>CUARTO SEGUIMIENTO TRIMESTRAL 2021: PARA ENERO 30 DE 2022 SE TIENE PREVISTO REALIZAR LA EVALUACIÓN FINAL DEL ACUERDO DE GESTION 2021-2022. EN EL TERCER TRIMESTRE 2021, SE REALIZÓ SEGUIMIENTO PRIMER SEMESTRE AL ACUERDO DE GESTIÓN 2021-2022 DEL GERENTE PÚBLICO DE LA SECRETARÍA, DE FORMA OPORTUNA  EN LAS FECHAS DADAS POR LA SECRETARÍA DE GESTIÓN HUMANA.</t>
  </si>
  <si>
    <t>Número de Evaluaciones realizadas oportunamente en G+ / Número de Gerentes Públicos de la Dependencia.</t>
  </si>
  <si>
    <t xml:space="preserve">1. Formato evaluación final Acuerdo de Gestión 2020-2021 en febrero 2021.                                                                                                                                                                                                           2. Formato evaluación Acuerdo de Gestión 2021-2022 primer semestre en agosto 2021.                                            </t>
  </si>
  <si>
    <t>Realizar la Evaluación primer semestre y Evaluación final del Acuerdo de Gestión 2021 del Gerente Público de la Secretaría Distrital de Obras Públicas de forma oportuna en las fechas estipuladas para ello.</t>
  </si>
  <si>
    <t>Nombre: Armando Movilla, Cargo: Jefe Oficina de Programación y Control de Obras.                                Nombre: Néstor Paternina  Cargo: Profesional Universitario                       EQUIPO DE MEJORAMIENTO CONTINUO</t>
  </si>
  <si>
    <t xml:space="preserve">Socializar con el Gerente Público de la Secretaría, la importancia de hacer la concertación y seguimiento de sus compromisos a través de los acuerdos de gestión. </t>
  </si>
  <si>
    <r>
      <rPr>
        <b/>
        <sz val="12"/>
        <rFont val="Arial"/>
        <family val="2"/>
      </rPr>
      <t>MO:</t>
    </r>
    <r>
      <rPr>
        <sz val="12"/>
        <rFont val="Arial"/>
        <family val="2"/>
      </rPr>
      <t xml:space="preserve"> Falta de socialización con los Gerentes Públicos para realizar los acuerdos de gestión a través del aplicativo G+.</t>
    </r>
  </si>
  <si>
    <t xml:space="preserve">Se realizó concertación de acuerdo de gestión. </t>
  </si>
  <si>
    <t>EN EL PRIMER TRIMESTRE 2021, SE APOYÓ AL GERENTE PÚBLICO DE LA SECRETARÍA EN REALIZAR LA SUSCRIPCIÓN Y EVALUACIÓN DEL ACUERDO DE GESTIÓN EN EL APLICATIVO G+. EN FEBRERO 2021 SE REALIZÓ LA CONCERTACIÓN DEL ACUERDO DE GESTIÓN 2021 DEL GERENTE PÚBLICO DE FORMA OPORTUNA EN LAS FECHAS DADAS POR LA SECRETARÍA DE GESTIÓN HUMANA.</t>
  </si>
  <si>
    <t>Número de concertaciones oportunas realizadas en G+ / Número de Gerentes Públicos de la Dependencia.</t>
  </si>
  <si>
    <t xml:space="preserve">1. Formato de concertación Acuerdo de Gestión 2021-2022 realizado en febrero 2021.                          </t>
  </si>
  <si>
    <t>Realizar la concertación del Acuerdo de Gestión 2021 del Gerente Público de la Secretaría Distrital de Obras Públicas de forma oportuna en la fecha estipulada para ello.</t>
  </si>
  <si>
    <t>Apoyar en la suscripción y evaluación al Gerente Público de la Secretaría de Obras Públicas en el Acuerdo de Gestión usando el aplicativo G+.</t>
  </si>
  <si>
    <r>
      <rPr>
        <b/>
        <sz val="12"/>
        <rFont val="Arial"/>
        <family val="2"/>
      </rPr>
      <t xml:space="preserve">MO: </t>
    </r>
    <r>
      <rPr>
        <sz val="12"/>
        <rFont val="Arial"/>
        <family val="2"/>
      </rPr>
      <t xml:space="preserve">Por la poca cultura institucional en el Distrito para la suscripción de los acuerdos de gestión.                         </t>
    </r>
  </si>
  <si>
    <t xml:space="preserve">1. Suscribir y evaluar la Gestión del Rendimiento de los Gerentes Públicos – Acuerdos de Gestión, de conformidad con el Decreto Distrital Nro. 621 de 2017 y Resolución Nro. 01 de 2018. </t>
  </si>
  <si>
    <t>DEPENDENCIA Y PROCESO: SECRETARÍA DISTRITAL DE OBRAS PÚBLICAS - DISEÑO Y CONTROL DE OBRAS.</t>
  </si>
  <si>
    <r>
      <t xml:space="preserve">                                                                    CUARTO SEGUIMIENTO</t>
    </r>
    <r>
      <rPr>
        <b/>
        <sz val="22"/>
        <rFont val="Arial"/>
        <family val="2"/>
      </rPr>
      <t xml:space="preserve"> PLAN DE MEJORAMIENTO A LA GESTIÓN </t>
    </r>
    <r>
      <rPr>
        <b/>
        <sz val="14"/>
        <rFont val="Arial"/>
        <family val="2"/>
      </rPr>
      <t xml:space="preserve">                                                                                                                      Codigo:EC-EC-F-011</t>
    </r>
  </si>
  <si>
    <t>GABRIEL BERDUGO</t>
  </si>
  <si>
    <t>SECRETARIA DISTRITAL DE RECREACION Y DEPORTES</t>
  </si>
  <si>
    <t xml:space="preserve">Conclusión: Se evidencia los informes mensuales generados   
Evidencia: tres (3) informes de PQRSD elaborados y presentados al líder del proceso 
</t>
  </si>
  <si>
    <t>Se elaboraron 3 informes de pqrsd correspondiente al cuarto trimestre, con el fin de evaluar la atención y vencimiento de términos de los mismos.Evidencia: tres (3) informes de PQRSD elaborados y presentados al líder del proceso</t>
  </si>
  <si>
    <t>Número de informes elaborados</t>
  </si>
  <si>
    <t>reporte Sigob, informe</t>
  </si>
  <si>
    <t>Realizar (12) informes en el año evaluando la atención a la Pqrsd recibidad en la dependencia</t>
  </si>
  <si>
    <t xml:space="preserve">Realizar Informes mensuales de análisis de cumplimiento de términos de respuesta a PQRS </t>
  </si>
  <si>
    <t xml:space="preserve">Conclusión: Se constata el monitoreo semanal al vencimiento de los términos de las PQRSD asiganas a los funcionarios  
Evidencia: Correo electrónico, whatsapp del grupo creado   
</t>
  </si>
  <si>
    <t xml:space="preserve"> Se monitorea semanalmente el vencimiento de los términos, a los usuarios del sigob.  Evidencia: Correo electrónico, whatsapp del grupo creado </t>
  </si>
  <si>
    <t>No. Monitoreos realizados</t>
  </si>
  <si>
    <t>Estadísticas pqrsd, correo electrónico y / whatsapp</t>
  </si>
  <si>
    <t>Realizar (4) monitoreos semanales a los usuario del sigob, verificando vencimento de términos</t>
  </si>
  <si>
    <t xml:space="preserve">2. Monitorear semanalmente el vencimiento de los términos, a los usuarios del sigob. </t>
  </si>
  <si>
    <t>Conclusión: Se evidenció las reuniones del equipo de mejoramiento del proceso 
Evidencias: Actas de equipo de mejoramiento continuo</t>
  </si>
  <si>
    <t>1.Se realiza seguimiento al vencimiento de términos de las pqrsd. Evidencias: Actas de equipo de mejoramiento continuo, fotos</t>
  </si>
  <si>
    <t>Número de reuniones equipo Jurídico</t>
  </si>
  <si>
    <t>Acta</t>
  </si>
  <si>
    <t>Realizar (1) reunión con el equipo de jurídica</t>
  </si>
  <si>
    <t>Nombre:María Fernanda Llinás, Asesor de Despacho</t>
  </si>
  <si>
    <t xml:space="preserve">1. Programar y  realizar una reunión con el equipo de la oficina jurídica de la Secretaría e identificar las fallas que se presentan en las respuestas a pqrsd. </t>
  </si>
  <si>
    <t>Baja percepción de la importancia de las PQRSD</t>
  </si>
  <si>
    <t xml:space="preserve">Conclusión: Se constata el reporte, dentro de los términos establecidos, de los datos de operación de los dos trámites establecidos en el proceso 
Evidencia: Pantallazos SUIT, del modulo de operación de datos  
</t>
  </si>
  <si>
    <t xml:space="preserve">1.Se reportó el cuarto trimestre de la gestión de datos en el SUIT. 
Evidencia: Pantallazos SUIT, del módulo de operación de datos  </t>
  </si>
  <si>
    <t>No. De reportes realizados/ No. De reportes por realizar</t>
  </si>
  <si>
    <t>Pantallazos SUIT (Operación de datos)</t>
  </si>
  <si>
    <t>Realizar 4 reportes enla plataforma SUIT</t>
  </si>
  <si>
    <t>Nombre:Miriam Caicedo</t>
  </si>
  <si>
    <t xml:space="preserve">1.Reportar mensualmente la gestión de datos en el SUIT </t>
  </si>
  <si>
    <t xml:space="preserve">Conclusión: Se esta trabajando en la actualización de la imagen institucional en  los formatos y procedimientos defindos al proceso. 
Evidencias: Modulo documental Isoluciòn - Proceso Recreación y Deporte
http://181.49.136.174:8888/IsolucionCalidad/Documentacion/frmListadoMaestroDocumentos.aspx 
</t>
  </si>
  <si>
    <t xml:space="preserve">1.  Se realizó la actualización de la imagen institucional en  los formatos y procedimientos defindos al proceso Evidencias: Módulo documental Isoluciòn - Proceso Recreación y Deporte
http://181.49.136.174:8888/IsolucionCalidad/Documentacion/frmListadoMaestroDocumentos.aspx </t>
  </si>
  <si>
    <t>información actualizada en ISOLUCION/Información del proceso de Recreación y Deportes</t>
  </si>
  <si>
    <t>Revisión desde ISOLUCION</t>
  </si>
  <si>
    <t>Actualizar infomación del SGC</t>
  </si>
  <si>
    <t>Nombre: Miriam Caicedo, Profesional Especializado.</t>
  </si>
  <si>
    <t>1. Revisión de la información existente. 2. Cambiar los logos a los formatos con la nueva imagen institucional. 3. Montar  la información de SGC en ISOLUCION.</t>
  </si>
  <si>
    <t>Plataforma Isolucion desactualizada</t>
  </si>
  <si>
    <t>Mantener actualizada la información del SGC en el aplicativo ISOLUCION y ajustar los formatos con la nueva imagen institucional, incluidos los formatos de los
trámites y servicios dispuestos en el SUIT.</t>
  </si>
  <si>
    <t>Conclusión: Se constató a través del sistema de información del primer seguimiento en la Plataforma G+ y SEDEL
Evidencias: La verificación y trazabilidad podrá ser consultada en el SI G+</t>
  </si>
  <si>
    <t>Se realizaron los seguimientos en la Plataforma G+ y SEDEL</t>
  </si>
  <si>
    <t>No. De evaluaciones de desempeño efectuadas</t>
  </si>
  <si>
    <t>evaluaciones de desempeño cargadas en el G+ y SEDEL</t>
  </si>
  <si>
    <t xml:space="preserve">Realizar 19  Evaluaciones de desempeño de los funcionarios asignados cada seis meses         </t>
  </si>
  <si>
    <t>Evaluar el desempeño de los funcionarios a cargo en los cortes estipulados a través de los aplicativos establecidos por gestión humana</t>
  </si>
  <si>
    <t>Conclusión: Se constató la realización de las concertaciones  en los sistemas de información dispuestos, G+ y SEDEL  
Evidencias: La verificación y trazabilidad podrá ser consultada en el SI G+ y SEDEL
https://www.barranquilla.gov.co/funcionarios/servicio-institucional/aplicativo-g</t>
  </si>
  <si>
    <t>1. Se realizaron las concertaciones para el periodo 2021-2022 en los aplicativos G+  y SEDEL. 2. Se viene cumpliendo con los tiempos estipulados por G.Humana para el envío de la información a través de los aplicativos.Evidencias: G+ y SEDEL
https://www.barranquilla.gov.co/funcionarios/servicio-institucional/aplicativo-g</t>
  </si>
  <si>
    <t>No. De concertaciones aprobadas</t>
  </si>
  <si>
    <t>Formato de Concertaciones  cargadas en el G+ y SEDEL</t>
  </si>
  <si>
    <t>Realizar 19 concertaciones de objetivos a los funcionarios asignados a la SDRD</t>
  </si>
  <si>
    <t>Nombre:Gabriel Berdugo,Secretario de Despacho.    Miriam Caicedo, Profesional Especializado.</t>
  </si>
  <si>
    <t>Concertar los nuevos compromisos adquieridos por los funcionarios de acuerdo con el plan de acción de la vgencia actual</t>
  </si>
  <si>
    <t>Se hace necesario concertar los compromisos 2021-2022</t>
  </si>
  <si>
    <t>Conclusión: Se implementaron dos acciones de mejora en el proceso, como producto de ejercicios de autocontrol 
Evidencias: Acciones correctivas o de mejora formuladas en el formato Código: EC-EC-F-015</t>
  </si>
  <si>
    <t>Se implementaron las acciones de mejoras producto del proceso de autocontrol.Evidencias:Acciones correctivas o de mejora formuladas en el formato Código: EC-EC-F-015</t>
  </si>
  <si>
    <t>No. De Acciones correctivas o  de mejoras implementadas / No. De acciones correctivas o de mejoras propuestas</t>
  </si>
  <si>
    <t>Formato acciones de mejoras diligenciado.</t>
  </si>
  <si>
    <t>Implementación de acciones correctivas o de mejoras en el proceso</t>
  </si>
  <si>
    <t>formular e Implementar las acciones correctivas o de mejora necesarias</t>
  </si>
  <si>
    <t>Se viene trabajando con el equipo de mejoramiento, la cultura de autocontrol para el mejoramiento continuo del proceso, en el cumplimiento de metas en el plan de acción, en el seguimiento a pqrsd y riesgos. Evidencias: Actas de equipo de mejoramiento.</t>
  </si>
  <si>
    <t>Número de reuniones equipo de mejoramiento</t>
  </si>
  <si>
    <t>Actas equipo de mejoramiento</t>
  </si>
  <si>
    <t>Reuniones equipo de mejoramiento</t>
  </si>
  <si>
    <t>Nombre: María Fernanda Llinás, Asesora de Despacho     Nombre: Miriam Caicedo, Profesional Especializado.</t>
  </si>
  <si>
    <t xml:space="preserve">1. Fomentar la cultura del autocontrol en el proceso </t>
  </si>
  <si>
    <t>Falta de seguimiento a las acciones de mejoras implementadas</t>
  </si>
  <si>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</si>
  <si>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Conclusión: Se constató el IV seguimiento del avance en la implementacion de las acciones de los controles
Evidencias: Mapa de riesgos y oportunidades 2021</t>
  </si>
  <si>
    <t>Se establecieron los controles para reducir, evitar ,aceptar o aplicar los riesgos y se hizo el segundo seguimiento a los mismos.</t>
  </si>
  <si>
    <t>Número de seguimientos realizados</t>
  </si>
  <si>
    <t>Mapa de riesgo gestionado</t>
  </si>
  <si>
    <t>Realizar (3) seguimientos a los controles en la respectiva matriz</t>
  </si>
  <si>
    <t>Realizar trimestralmente, seguimiento a los controles.</t>
  </si>
  <si>
    <t xml:space="preserve">Conclusión: No se constató la Identificación de acciones que permitan abordar oportunidades  
Evidencias: Mapa de riesgos y oportunidades 2021  </t>
  </si>
  <si>
    <t>Segumiento a los riesgos detectados y a las acciones que permiten abordar oportunidades .Evidenca: mapa de riesgos</t>
  </si>
  <si>
    <t>Número de mapas de riesgos</t>
  </si>
  <si>
    <t>matriz de riesgo gestionada</t>
  </si>
  <si>
    <t>1 Mapa de riesgos diligenciado</t>
  </si>
  <si>
    <t>Nombre: Miriam Caicedo. Profesional Especializado</t>
  </si>
  <si>
    <t>Detectar los riesgos y oportunidades del proceso y establecer los controles que permitan mitigarlos en la respectiva matriz.</t>
  </si>
  <si>
    <t>Cumplimiento a las directrices de la función pública.</t>
  </si>
  <si>
    <t>Realizar seguimiento, monitoreo y control de los riesgos y oportunidades, acorde con la Política de Administración de Riesgos de la Entidad y las directrices del
DAFP.</t>
  </si>
  <si>
    <t>Conclusión: Se constató la realización de una actividad de socialización del SGC   
Evidencias: Grabación y registros fotográficos de la socialización.</t>
  </si>
  <si>
    <t>La  Gerencia de Control Interno realizó la socialización sobre SGA  a nombrados y contratistas de la SDRD,solicitado por la Agente de Cambio.Se reforzaron los conocimientos sobre el SGC  a través de mensajes por el grupo oficial de whtsapp de la Secretaría.Evidencias: Registros fotográficos, pantallazos grupo de whatsapp. Evidencias: Registros fotográficos, pantallazos whatsapp</t>
  </si>
  <si>
    <t>Registro fotográfico, capturas de lo socializado.</t>
  </si>
  <si>
    <t>1 socialización realizadas para funcionrios y contratistas.</t>
  </si>
  <si>
    <t>1. Socializar  el  SGA (Sistema de Gestión Ambiental) a funcionarios y contratistas, através del correo electrónico y /o mensajes de whatsapp.</t>
  </si>
  <si>
    <t>Desconocimiento por parte de algunos servidores de los Sistemas de Gestión implementados en la entidad</t>
  </si>
  <si>
    <t>Socializar al interior del proceso la información relacionada con el  SGA (Sistema de Gestión Ambiental), implementados en la
Entidad.</t>
  </si>
  <si>
    <t>Conclusión: Se constató la realización de una actividad de socialización del SGC sobre el Ciclo PHVA-Mejora Continua  
Evidencias: Grabación y registros fotográficos de la socialización.</t>
  </si>
  <si>
    <t>La  Gerencia de Control Interno realizó la socialización virtual sobre SGC  a nombrados y contratistas de la SDRD,solicitado por la Agente de Cambio. Así mismo se realizó una segunda capacitación  presencial sobre el Ciclo PHVA-Mejora Continua. Se reforzaron los conocimientos sobre el SGC  a través de mensajes por el grupo oficial de whtsapp de la Secretaría.Evidencias: Registros fotográficos, pantallazos grupo de whatsapp.</t>
  </si>
  <si>
    <t>1 socialización realizada para funcionarios y contratistas.</t>
  </si>
  <si>
    <t xml:space="preserve"> Socializar el SGC (Sistema de Gestión de Calidad) a funcionarios y contratistas, através del correo electrónico y /o mensajes de whatsapp.</t>
  </si>
  <si>
    <t>Socializar al interior del proceso la información relacionada con el SGC (Sistema de Gestión de Calidad) implementados en la entidad</t>
  </si>
  <si>
    <t xml:space="preserve">Conclusión: Se constató la elaboración de un informe de actividad de gestión ética  
Evidencias: Informe trimestral de la gestión de integridad 2021 </t>
  </si>
  <si>
    <t>Se realizó un informe de avance de las acciones éticas durante el cuarto trimestre.Evidencias: informe de actividades.</t>
  </si>
  <si>
    <t>No. De informes presentados</t>
  </si>
  <si>
    <t>Informe de actividades</t>
  </si>
  <si>
    <t>3 reportes de avances</t>
  </si>
  <si>
    <t xml:space="preserve">Realizar informes de avance de las acciones éticas realizadas durante la vigencia por parte de los promotores éticos de la entidad </t>
  </si>
  <si>
    <t>Conclusión: Se constato su realización entre el 27 de septiembre al 01 de octubre de 2021,  de conformidad con el Decreto Distrital 0184 de 2019 
Evidencias: Boletín institucional Todos Contamos Nro 18 de 2021, infos, Informe de actividades</t>
  </si>
  <si>
    <t>Se desarrolló la Semana de Integridad a partir del 27 de Septiembre hasta el 1 de Octubre.Evidencias:BoletínTodos Contamos, infos, Informe de actividades</t>
  </si>
  <si>
    <t>Numero de celebraciones</t>
  </si>
  <si>
    <t>Registro fotográfico</t>
  </si>
  <si>
    <t>1 celebración</t>
  </si>
  <si>
    <t>Celebración de la Semana de la Integridad</t>
  </si>
  <si>
    <t>Conclusión: Se constató la publicación de los mensajes institucionales alusivos a los valores establecidos en el Código de Integridad 
Evidencias: Boletín institucional</t>
  </si>
  <si>
    <t>Se socializaron los mensajes correspondientes al cuarto trimstre, a través del grupo de whatsapp de acuerdo al cronograma establecido.Evidencias: Boletín institucional Todos Contamos, informe sobre acciones éticas</t>
  </si>
  <si>
    <t>No. De mensajes publicados/No. De mensajes programados</t>
  </si>
  <si>
    <t>Boletin todos contamos, mensaje de whastapp a grupo institucional SDRD</t>
  </si>
  <si>
    <t>11 mensajes al año enviados a través de los medios de comunicación e información de la Alcaldía Distrital</t>
  </si>
  <si>
    <t>Nombre: Marybel Londoño, Promotora ética</t>
  </si>
  <si>
    <t xml:space="preserve">Realizar jornadas pedagógicas con mensajes alusivos a nuestro AMBIENTE ETICO. </t>
  </si>
  <si>
    <t>Percepción ética de los servidores públicos de la entidad</t>
  </si>
  <si>
    <t>Conclusión: Se constató a través del sistema de información G+ el I seguimiento del acuerdo de gestión suscrito  
Evidencias: La verificación y trazabilidad podrá ser consultada en el SI G+
https://www.barranquilla.gov.co/funcionarios/servicio-institucional/aplicativo-g</t>
  </si>
  <si>
    <t>Se realizó el primer seguimiento en la Plataforma G+, a los acuerdos de gestión correspondientes al cargo de Jefe oficina .</t>
  </si>
  <si>
    <t xml:space="preserve">                                                            Número de seguimientos programados/No. De seguimientos por realizar</t>
  </si>
  <si>
    <t>Documentos cargados en el aplicativo G+</t>
  </si>
  <si>
    <t xml:space="preserve">                       Realizar dos(2) seguimientos</t>
  </si>
  <si>
    <t>Nombre: Gabriel Berdugo, Secretario de Despacho.    Miriam Caicedo: Profesional Especializado.</t>
  </si>
  <si>
    <t xml:space="preserve">Realizar seguimiento a los acuerdos de gestión suscritos. </t>
  </si>
  <si>
    <t>Conclusión: Se constató a través del sistema de información G+ la suscripción dea acuerdo de gestión 
Evidencias: La verificación y trazabilidad podrá ser consultada en el SI G+
https://www.barranquilla.gov.co/funcionarios/servicio-institucional/aplicativo-g</t>
  </si>
  <si>
    <t>Se realizó la concertación  de los acuerdos de gestión del jefe de Oficina, en el aplicativo G+.Evidencias: La verificación y trazabilidad podrá ser consultada en el SI G+
https://www.barranquilla.gov.co/funcionarios/servicio-institucional/aplicativo-g</t>
  </si>
  <si>
    <t xml:space="preserve">No. De acuerdos suscritos                                                    </t>
  </si>
  <si>
    <t xml:space="preserve">Suscribir un (1) acuerdo de gestión                              </t>
  </si>
  <si>
    <t xml:space="preserve">Concertar los acuerdos  del jefe de oficina en los aplicativos dispuestos por la entidad.  </t>
  </si>
  <si>
    <t>Falta de seguimiento a los acuerdos de gestión</t>
  </si>
  <si>
    <t>Suscribir y evaluar la Gestión del Rendimiento de los Gerentes Públicos – Acuerdos de Gestión, de conformidad con el Decreto Distrital Nro. 621 de 2017 y
Resolución Nro. 01 de 2018.</t>
  </si>
  <si>
    <t>DEPENDENCIA Y PROCESO: RECREACION Y DEPORTES</t>
  </si>
  <si>
    <t xml:space="preserve">                                                                      PLAN DE MEJORAMIENTO A LA GESTIÓN                                                                                                                       Codigo:EC-EC-F-011</t>
  </si>
  <si>
    <t>DEPENDENCIA Y PROCESO: SECRETARIA PRIVADA</t>
  </si>
  <si>
    <t xml:space="preserve">Diseñar e implementar desde el nivel directivo actividades lúdicas y pedagógicas tendientes a la promoción y apropiación del Código de Integridad en la dependencia </t>
  </si>
  <si>
    <t>desarrollar temas concernientes  del codigo de etica al interior de la secretaria</t>
  </si>
  <si>
    <t xml:space="preserve">socializar , mediante actividades la gestion eticadurante el año según las directrices que desarrollara el lider de gestion etica, desarrollando los  preceptos del codigo de etica </t>
  </si>
  <si>
    <t>NAYIBE GARCIA -Profesional Especializado.</t>
  </si>
  <si>
    <t>Desarrollar Actividades de gestion etica 100% haciendo reujniones de teletrabajo o presencial de acuerdo ald esarrollo de las actividades COVIC -19</t>
  </si>
  <si>
    <t xml:space="preserve">1. Actas de reuniones o actividades realizadas.                                                                      2. Seguimiento trimestral Plan de Acción 2021 Gestión Administrativa parte ética                                                   3. Evidencias fotograficas o videos </t>
  </si>
  <si>
    <t>Numero de actividades realizadas de Gestion Etica/Numero de actividades programadas de Gestion Etica</t>
  </si>
  <si>
    <t xml:space="preserve"> Se realizaron reeuniones en los meses de Octubre, Nov, Diciembre.  utilizando plataforma Teams o presencial, seguimos en   pandemia COVIC 19 y Omicron se efectuaron curso virtuales de etica se obtubo una certificacion a los asistentes. integridad, se realizo jornadas con los funcionarios de la Alcaldia y de Funcion Publica.</t>
  </si>
  <si>
    <t xml:space="preserve">Se cumple con la verificacion de la meta </t>
  </si>
  <si>
    <t xml:space="preserve">Implementacion de las normas del SGA, acorde a las directtrices entregads por el lider de control interno , </t>
  </si>
  <si>
    <t>Socializar la implementación de disposición de residuos según la RESOLUCION 2181DE 2019</t>
  </si>
  <si>
    <t>LAUIRA CUEVA - PROFESIONAL UNIVERSITARIO</t>
  </si>
  <si>
    <t>Desarrollar Actividades de gestion Ambiental 100% haciendo reujniones de teletrabajo o presencial de acuerdo ald esarrollo de las actividades COVIC -19</t>
  </si>
  <si>
    <t>1. Actas de reuniones o actividades realizadas.                                                                                                                       2. Evidencias fotograficas  o videos                            3.  Lista de Asistentes a la actividad</t>
  </si>
  <si>
    <t xml:space="preserve">Numero de actividades realizadas para socializacion/Numero de actividades programadas de socializacion </t>
  </si>
  <si>
    <t xml:space="preserve">se siguen la utilización de la plataforma Teams o  presencial acorde el avance de la pandemia COVIC 19-  y Omicron se encuentran evidencias de las reuniones y fotografia de los eventos,  se sigue haciendose enfasis en  la practica del codigo de integridad. </t>
  </si>
  <si>
    <t>Realizar seguimiento, monitoreo y control de los riesgos y oportunidades, acorde con la Política de Administración de Riesgos de la Entidad y las directrices del DAFP</t>
  </si>
  <si>
    <t>Porque es necesario mantener los riesgos del proceso controlados.</t>
  </si>
  <si>
    <t>Hacer seguimiento cada tres meses a los controles establecidos para los riesgos.</t>
  </si>
  <si>
    <t xml:space="preserve">BLAS CEPEDA- Asesor </t>
  </si>
  <si>
    <t xml:space="preserve"> Desarrollar al 100% las actividades definidas para el control de Riesgos)</t>
  </si>
  <si>
    <t>Cuadro de seguimiento trimestral de Riesgos</t>
  </si>
  <si>
    <t>Numero de seguimientos de riesgos realizadas/Numero de seguimientos de riesgos programada</t>
  </si>
  <si>
    <t>Se hace enfasis en que los funcionarios tengan sentido de pertenencia, se hace enfasis en los riesgos de los harware  maliciosos.</t>
  </si>
  <si>
    <t xml:space="preserve">Realizar periódicamente ejercicios de autocontrol en el proceso, efectuando análisis de causas e implementando acciones de mejora y reportando trimestralmente a la Gerencia de Control Interno de Gestión la formulación y seguimiento de las acciones implementadas. </t>
  </si>
  <si>
    <t xml:space="preserve">Fomentar el autocontrol en su área, efectuando análisis de causas e implementación de acciones trimestralmente por el no cumplimiento de las metas del plan de acción y por los seguimientos a pqrsd y riesgos </t>
  </si>
  <si>
    <t>Fomentar el autocontrol a traves de actividades que faciliten el levantamiento de acciones de mejora.</t>
  </si>
  <si>
    <t>Todos Funcionarios  de la Secretaria Privada</t>
  </si>
  <si>
    <t xml:space="preserve">Socializar al 100% ejercicios de autocontrol </t>
  </si>
  <si>
    <t>1. Informe de acciones de mejora</t>
  </si>
  <si>
    <t>Numero de acciones realizadas para el autocontrol/Numero de acciones programada para el autocontrol</t>
  </si>
  <si>
    <t>Se  continua en la capacitacion virtual por parte de los funcionarios de control interno en el trimestre</t>
  </si>
  <si>
    <t>Efectuar las evaluaciones de desempeño laboral en los aplicativos dispuestos por la Entidad y en los tiempos establecidos para tal fin.  Se hará dos veces en el periodo establecido</t>
  </si>
  <si>
    <t>Las evaluciones de desempeño laboral  se vienen realizando en el aplicativo G+ desde el año 2019.</t>
  </si>
  <si>
    <t xml:space="preserve">Diligenciar de manera oportuna y en los tiempos establecidos por la Secretaria de Gestion Humana los formatos de desempeño laboral semestralmente. </t>
  </si>
  <si>
    <t>BLAS CEPEDA  -Asesor</t>
  </si>
  <si>
    <t>100% de los funcionarios evaluados en el aplicativo G+</t>
  </si>
  <si>
    <t>1.Formatos de Evaluacion de desempeño laboral. (2 semestres)                                                    2.Registro de Calificacion en la aplicacion G+</t>
  </si>
  <si>
    <t xml:space="preserve">Número de Concertaciones de funcionarios realizadas / Número de Concertaciones de funcionarios programadas. </t>
  </si>
  <si>
    <t>Se efectua la evaluacion del desempeño 30/12/2021</t>
  </si>
  <si>
    <t xml:space="preserve">Ingresar al isolucion  las actividades que se desarrolen en la secretaria </t>
  </si>
  <si>
    <t>solicitar apoyo para la aplicación</t>
  </si>
  <si>
    <t>TATIANA SALAMANCA TECNICO</t>
  </si>
  <si>
    <t>Aplicativo ISOLUCION</t>
  </si>
  <si>
    <t>Solicitud de Capacitacion a la herranienta Isolucion</t>
  </si>
  <si>
    <t>La sec privada se da  tramite de la correspondencia del Despacho del Alcalde, dandose traslados a las secretarias y entidades distritales correspondientes.</t>
  </si>
  <si>
    <t xml:space="preserve">Apropiar e implementar en su área las estrategias definidas por gestión documental para avanzar proceso de organización de archivos electrónicos </t>
  </si>
  <si>
    <t>se hace la solicitud de las TRD del personal de la oficina capacitacion por Sigob en organización de archivos digitales</t>
  </si>
  <si>
    <t>Archivos electronicos, Se hace la solicitud de las TRD del personal de la oficina  en la organización de archivos digitales</t>
  </si>
  <si>
    <t>LAURA CUEVA  Profesional especializado</t>
  </si>
  <si>
    <t xml:space="preserve">Capacitacion de la herramienta SIGOB del 100% de los funcionarios </t>
  </si>
  <si>
    <t xml:space="preserve">1. Actas de reuniones                                                         2. Lista de asistentes                                             3. Evidencias fotograficas o videos </t>
  </si>
  <si>
    <t>Numero de funcionarios capacitados/Numero de funcionarios programados para capacitacion</t>
  </si>
  <si>
    <t>se Envian a la oficina de control interno  los  informes correspondienes. Se cumple con  tiempos  de respuestas a PQRS de los meses de enero a diciembre, acorde al avance de la pandemia- covic 19- se efectua teletrabajo, y semipresencialidad.</t>
  </si>
  <si>
    <t>. implementar estrategias para mejorar el nivel de cumplimiento en la respuesta de las PQRSD recibidas por la dependencia. Mejorar el tiempo de respuesta de los PQRSD</t>
  </si>
  <si>
    <t>Realizar análisis y evaluación de los resultados de cumplimiento en oportunidad de respuesta a PQRSD en su área y enviar mensualmente a la Gerencia de Control Interno de Gestión la formulación y seguimiento.</t>
  </si>
  <si>
    <t>Seguir fortaleciendo el cumplimiento de respuestas de PQRSD con respecto al año anterior en un 100%</t>
  </si>
  <si>
    <t xml:space="preserve">Cumplir al 100% con la gestión de las PQRSD entregando respuestas oportunas y de calidad.                                      </t>
  </si>
  <si>
    <t xml:space="preserve"> 1. Informes correspondientes al análisis de cumplimiento de términos de respuestas a PQRS de los meses de enero a diciembre</t>
  </si>
  <si>
    <t xml:space="preserve"> Numero de PQRSD respondidas oportunamente / Numero de  PQRSD radicadas en la dependencia.        </t>
  </si>
  <si>
    <t xml:space="preserve">se hace los seguimeintos a los PQRSD por parte  del despacho. </t>
  </si>
  <si>
    <t>Se reporta un bajo % de cumplimiento del 68,42% según informe suministrado por la oficina de relacion con el ciudadano</t>
  </si>
  <si>
    <t>PERIODO/VIGENCIA: 1  DE ENERO A 31 DE DICIEMBRE DE 2021</t>
  </si>
  <si>
    <t>DEPENDENCIA Y PROCESO: GERENCIA DE DESARROLLO SOCIAL</t>
  </si>
  <si>
    <r>
      <t xml:space="preserve">Diseñar e implementar </t>
    </r>
    <r>
      <rPr>
        <sz val="12"/>
        <rFont val="Arial"/>
        <family val="2"/>
      </rPr>
      <t>desde el nivel directivo actividades lúdicas y pedagógicas tendientes a la promoción y apropiación del Código de Integridad en la dependencia</t>
    </r>
  </si>
  <si>
    <t>Método: Se están implementando las actividades pedagógicas para la apropiación del código de integridad</t>
  </si>
  <si>
    <t>Capacitar y evaluar las acciones de mejoramiento de apropiación del código de integridad</t>
  </si>
  <si>
    <t>Nombre: Edgardo Saucedo.                 Cargo: Asesor</t>
  </si>
  <si>
    <t>Responsable capacitado, para la socialización de código de integridad</t>
  </si>
  <si>
    <t>Registro de evaluación y capacitación de la actividad                           Evidencia de las reuniones de apropiación del código de integridad</t>
  </si>
  <si>
    <t>No de Informes</t>
  </si>
  <si>
    <t>Se ha designado al responsable de las capacitaciones y se ha socializado la intención de seguimiento al control del código de integridad en la dependencia a través del grupo de WhatsApp del equipo</t>
  </si>
  <si>
    <t xml:space="preserve">Se realiza verificacion del cumpliemiento de la meta </t>
  </si>
  <si>
    <r>
      <t xml:space="preserve">Socializar </t>
    </r>
    <r>
      <rPr>
        <sz val="12"/>
        <rFont val="Arial"/>
        <family val="2"/>
      </rPr>
      <t>al interior del proceso la información relacionada con el SGC (Sistema de Gestión de Calidad), SGA (Sistema de Gestión Ambiental), implementados en la Entidad</t>
    </r>
  </si>
  <si>
    <t>Método: Capacitación sobre el SGC &amp;SGA</t>
  </si>
  <si>
    <t>Capacitar a la persona responsable del proceso</t>
  </si>
  <si>
    <t>Nombre: David Garcia Torres                         Cargo: Asesor</t>
  </si>
  <si>
    <t>Responsable capacitado, para la socialización de sistemas de gestión</t>
  </si>
  <si>
    <t>Registro de capacitación</t>
  </si>
  <si>
    <t>No de informes</t>
  </si>
  <si>
    <t>Se realizo capacitacion de los sistemas de gestion ambiental y calidad</t>
  </si>
  <si>
    <t>Medición: Implementar métricas para la medición del SGC Y SGA</t>
  </si>
  <si>
    <t>Capacitar y evaluar al equipo</t>
  </si>
  <si>
    <t>Evaluación de la implementación</t>
  </si>
  <si>
    <t>Capacitación realizada</t>
  </si>
  <si>
    <r>
      <t xml:space="preserve">Realizar </t>
    </r>
    <r>
      <rPr>
        <b/>
        <u/>
        <sz val="12"/>
        <rFont val="Arial"/>
        <family val="2"/>
      </rPr>
      <t>seguimiento, monitoreo y control de los riesgos y oportunidades</t>
    </r>
    <r>
      <rPr>
        <sz val="12"/>
        <rFont val="Arial"/>
        <family val="2"/>
      </rPr>
      <t>, acorde con la Política de Administración de Riesgos de la Entidad y las directrices del DAFP.</t>
    </r>
  </si>
  <si>
    <t>Método: Falta de competencia del equipo</t>
  </si>
  <si>
    <t>Equipo evaluado y capacitado</t>
  </si>
  <si>
    <t>Auditores capacitados</t>
  </si>
  <si>
    <t>No auditores capacitados/ total de auditores</t>
  </si>
  <si>
    <t>Matriz de riesgo creada</t>
  </si>
  <si>
    <t>Medición; Implementar métricas para el seguimiento y monitoreo</t>
  </si>
  <si>
    <t>Documentos de seguimiento y monitoreo</t>
  </si>
  <si>
    <t>No de documentos</t>
  </si>
  <si>
    <t>matriz de riesgo controlada</t>
  </si>
  <si>
    <r>
      <t>Implementar estrategias</t>
    </r>
    <r>
      <rPr>
        <sz val="12"/>
        <rFont val="Arial"/>
        <family val="2"/>
      </rPr>
      <t xml:space="preserve"> para mejorar el nivel de cumplimiento en la respuesta de las PQRSD recibidas por la dependencia</t>
    </r>
  </si>
  <si>
    <t>Medición: Implementar métricas para el seguimiento y cumplimiento de las respuestas a PQRSD recibidas</t>
  </si>
  <si>
    <t>Evaluar al equipo</t>
  </si>
  <si>
    <t>Nombre: Kendra Pino                        Cargo: Profesional Universitario</t>
  </si>
  <si>
    <t>Responsable capacitado, para el manejo de las PQRSD</t>
  </si>
  <si>
    <t>Informe sobre las PQRSD</t>
  </si>
  <si>
    <t>Se cumplen con las PQRSD en el orden y los tiempos previstos por ley</t>
  </si>
  <si>
    <r>
      <t>Realizar periódicamente ejercicios de autocontrol en el proceso</t>
    </r>
    <r>
      <rPr>
        <sz val="12"/>
        <rFont val="Arial"/>
        <family val="2"/>
      </rPr>
      <t xml:space="preserve">, haciendo análisis de causas e implementando acciones de mejora y reportando trimestralmente a la Gerencia de Control Interno de Gestión </t>
    </r>
  </si>
  <si>
    <t>Método: Implementando los planes de mejoramiento</t>
  </si>
  <si>
    <t>Auditorias responsables</t>
  </si>
  <si>
    <t>Plan de mejoramiento aprobado</t>
  </si>
  <si>
    <t>Informe del proceso</t>
  </si>
  <si>
    <t>Informe presentado</t>
  </si>
  <si>
    <r>
      <t xml:space="preserve">Elaborar y actualizar </t>
    </r>
    <r>
      <rPr>
        <sz val="12"/>
        <rFont val="Arial"/>
        <family val="2"/>
      </rPr>
      <t>los Instrumentos de Información Pública, con el acompañamiento de la Oficina de Gestión Documental.</t>
    </r>
  </si>
  <si>
    <t>Método: Se solicitó capacitación a profesional</t>
  </si>
  <si>
    <t xml:space="preserve">Capacitar y evaluar </t>
  </si>
  <si>
    <t>Profesional capacitado</t>
  </si>
  <si>
    <t>Se realizo capacitacion</t>
  </si>
  <si>
    <t>Medición: Implementar métricas para el seguimiento a la gestión documental</t>
  </si>
  <si>
    <t>Capacitar y evaluar</t>
  </si>
  <si>
    <t>Profesional evaluado</t>
  </si>
  <si>
    <t>Informe de seguimiento documental</t>
  </si>
  <si>
    <t>Publicar y actualizar la información relativa a la gestión de su dependencia en la página web de la Entidad, atendiendo las disposiciones establecidas en el Esquema de Publicación de la información</t>
  </si>
  <si>
    <t>Capacitar a la persona encargada</t>
  </si>
  <si>
    <t>Proceso evaluado</t>
  </si>
  <si>
    <t>Pagina Web Actualizada</t>
  </si>
  <si>
    <r>
      <t xml:space="preserve">Efectuar las evaluaciones de desempeño laboral </t>
    </r>
    <r>
      <rPr>
        <sz val="12"/>
        <rFont val="Arial"/>
        <family val="2"/>
      </rPr>
      <t xml:space="preserve">en los aplicativos dispuestos por la Entidad y en los tiempos establecidos para tal fin. </t>
    </r>
  </si>
  <si>
    <t>Método: Definir fechas para evaluación semestral a partir de la creación de la oficina</t>
  </si>
  <si>
    <t>Planificar la ejecución del la evaluación</t>
  </si>
  <si>
    <t>Nombre: Alfredo Carbonell G                        Cargo: Gerente de oficina</t>
  </si>
  <si>
    <t>Evaluación del personal</t>
  </si>
  <si>
    <t>Cumplimiento de la evaluación institucional</t>
  </si>
  <si>
    <t>Se definió la fecha de evalación pero hubo inconvenientes al momento de diligenciar. El proceso se ha redefinido de nuevo para verificación. Posteriormente se realizó el cargue del manual de funciones y se realizó la evaluación</t>
  </si>
  <si>
    <r>
      <t>Mantener actualizada la información del SGC</t>
    </r>
    <r>
      <rPr>
        <sz val="12"/>
        <rFont val="Arial"/>
        <family val="2"/>
      </rPr>
      <t xml:space="preserve"> en el aplicativo ISOLUCION y ajustar los formatos con la nueva imagen institucional.</t>
    </r>
  </si>
  <si>
    <t>Medición e inspección: Capacitar y evaluar la aplicación de los aplicativos</t>
  </si>
  <si>
    <t>Proceso evaluado y certificado</t>
  </si>
  <si>
    <t>Capacitación y evaluación</t>
  </si>
  <si>
    <t>Se solicitó capacitación</t>
  </si>
  <si>
    <t xml:space="preserve">Se tiene pendiente la capacitacion de la herramienta Isolucion </t>
  </si>
  <si>
    <t>Gerencia de Desarrollo Social</t>
  </si>
  <si>
    <t>Alfredo Carbonell</t>
  </si>
  <si>
    <t>Karina Cuello</t>
  </si>
  <si>
    <t>Secretaria Privada</t>
  </si>
  <si>
    <t>Juliana Solano</t>
  </si>
  <si>
    <t>DEPENDENCIA Y PROCESO:  GERENCIA DE LAS TICs</t>
  </si>
  <si>
    <t xml:space="preserve">1. Adelantar acciones que permitan la implementación del protocolo IPV6 en
la Entidad.
</t>
  </si>
  <si>
    <r>
      <rPr>
        <b/>
        <sz val="12"/>
        <rFont val="Arial"/>
        <family val="2"/>
      </rPr>
      <t>MTD:</t>
    </r>
    <r>
      <rPr>
        <sz val="12"/>
        <rFont val="Arial"/>
        <family val="2"/>
      </rPr>
      <t xml:space="preserve"> Altos costos para migrar del protocolo IPV4 a IPV6
</t>
    </r>
  </si>
  <si>
    <t xml:space="preserve">Analizar propuestas presentadas por proveedores de servicios para realizar un plan de trabajo viable para la implementación del protocolo IPV6
</t>
  </si>
  <si>
    <t>Nombre: César Consuegra
Cargo: Asesor de Tecnologías de la Información</t>
  </si>
  <si>
    <t>1 Plan de implementación documentado</t>
  </si>
  <si>
    <t>Evidencia de análisis de propuestas
Plan de trabajo</t>
  </si>
  <si>
    <t>No. de planes de trabajo</t>
  </si>
  <si>
    <t>30/05/2021</t>
  </si>
  <si>
    <t>31/12/2021</t>
  </si>
  <si>
    <t>Se han solicitado 2 propuestas a proveedores y están en fase de revisión y análisis.</t>
  </si>
  <si>
    <r>
      <rPr>
        <b/>
        <sz val="12"/>
        <rFont val="Arial"/>
        <family val="2"/>
      </rPr>
      <t>Conclusiones:</t>
    </r>
    <r>
      <rPr>
        <sz val="12"/>
        <rFont val="Arial"/>
        <family val="2"/>
      </rPr>
      <t xml:space="preserve"> Se han presentado demoras en la recepción de las propuestas y su análisis.
</t>
    </r>
    <r>
      <rPr>
        <b/>
        <sz val="12"/>
        <rFont val="Arial"/>
        <family val="2"/>
      </rPr>
      <t>Evidencias:</t>
    </r>
    <r>
      <rPr>
        <sz val="12"/>
        <rFont val="Arial"/>
        <family val="2"/>
      </rPr>
      <t xml:space="preserve"> N/A
</t>
    </r>
    <r>
      <rPr>
        <b/>
        <sz val="12"/>
        <rFont val="Arial"/>
        <family val="2"/>
      </rPr>
      <t>Recomendaciones:</t>
    </r>
    <r>
      <rPr>
        <sz val="12"/>
        <rFont val="Arial"/>
        <family val="2"/>
      </rPr>
      <t xml:space="preserve"> N/A</t>
    </r>
  </si>
  <si>
    <t xml:space="preserve">Ejecutar actividades definidas en el plan de trabajo para la implementación del protocolo IPV6
</t>
  </si>
  <si>
    <t>Nombre: César Consuegra y equipo de trabajo
Cargo: Asesor de Tecnologías de la Información</t>
  </si>
  <si>
    <t>100 % de las actividades definidas en el plan</t>
  </si>
  <si>
    <t xml:space="preserve">Acta de reuniones
</t>
  </si>
  <si>
    <t>(Número de Actividades ejecutadas del plan / Total actividades programadas del plan)*100</t>
  </si>
  <si>
    <r>
      <rPr>
        <b/>
        <sz val="12"/>
        <rFont val="Arial"/>
        <family val="2"/>
      </rPr>
      <t>Conclusiones:</t>
    </r>
    <r>
      <rPr>
        <sz val="12"/>
        <rFont val="Arial"/>
        <family val="2"/>
      </rPr>
      <t xml:space="preserve"> Se recibieron las propuestas y su análisis.
</t>
    </r>
    <r>
      <rPr>
        <b/>
        <sz val="12"/>
        <rFont val="Arial"/>
        <family val="2"/>
      </rPr>
      <t>Evidencias:</t>
    </r>
    <r>
      <rPr>
        <sz val="12"/>
        <rFont val="Arial"/>
        <family val="2"/>
      </rPr>
      <t xml:space="preserve"> Propustas para la implementacion del IPV4 a IPV6.
</t>
    </r>
    <r>
      <rPr>
        <b/>
        <sz val="12"/>
        <rFont val="Arial"/>
        <family val="2"/>
      </rPr>
      <t>Recomendaciones:</t>
    </r>
    <r>
      <rPr>
        <sz val="12"/>
        <rFont val="Arial"/>
        <family val="2"/>
      </rPr>
      <t xml:space="preserve"> N/A</t>
    </r>
  </si>
  <si>
    <t xml:space="preserve">Hacer seguimiento al estado del plan y registrar los avances del mismo 
</t>
  </si>
  <si>
    <t>3 Informes de seguimiento al plan de implementación del protocolo IPV6</t>
  </si>
  <si>
    <t>Informe de seguimiento</t>
  </si>
  <si>
    <t>No. de informes</t>
  </si>
  <si>
    <t xml:space="preserve">10/07/2021
</t>
  </si>
  <si>
    <r>
      <rPr>
        <b/>
        <sz val="12"/>
        <rFont val="Arial"/>
        <family val="2"/>
      </rPr>
      <t>Conclusiones:</t>
    </r>
    <r>
      <rPr>
        <sz val="12"/>
        <rFont val="Arial"/>
        <family val="2"/>
      </rPr>
      <t xml:space="preserve"> Se cumplieron con las actividades y metas planteadas para esta actividad.
</t>
    </r>
    <r>
      <rPr>
        <b/>
        <sz val="12"/>
        <rFont val="Arial"/>
        <family val="2"/>
      </rPr>
      <t>Evidencias:</t>
    </r>
    <r>
      <rPr>
        <sz val="12"/>
        <rFont val="Arial"/>
        <family val="2"/>
      </rPr>
      <t xml:space="preserve"> Informes de seguimiento
</t>
    </r>
    <r>
      <rPr>
        <b/>
        <sz val="12"/>
        <rFont val="Arial"/>
        <family val="2"/>
      </rPr>
      <t>Recomendaciones:</t>
    </r>
    <r>
      <rPr>
        <sz val="12"/>
        <rFont val="Arial"/>
        <family val="2"/>
      </rPr>
      <t xml:space="preserve"> N/A</t>
    </r>
  </si>
  <si>
    <t xml:space="preserve">Realizar los ajustes pertinentes al plan según los resultados del seguimiento
</t>
  </si>
  <si>
    <t>2. Aplicar lineamientos establecidos en la Guía para la preparación de las TIC para la continuidad del negocio, emitida por MinTic.</t>
  </si>
  <si>
    <r>
      <rPr>
        <b/>
        <sz val="12"/>
        <rFont val="Arial"/>
        <family val="2"/>
      </rPr>
      <t>MO:</t>
    </r>
    <r>
      <rPr>
        <sz val="12"/>
        <rFont val="Arial"/>
        <family val="2"/>
      </rPr>
      <t xml:space="preserve">Insuficiencia de Recurso Humano con capacitación, entrenamiento y conocimiento  para la preparación de las TIC para la continuidad del negocio
</t>
    </r>
  </si>
  <si>
    <t xml:space="preserve">Identificar las fortalezas y debilidades del equipo de trabajo de la gerencia TIC en relación a la continuidad de negocio para formular el plan de capacitación interno según la Guía No. 10 del MINTIC "Guía para la preparación de las TIC para la continuidad del negocio", la norma ISO 22301  y la norma ISO 22317.
</t>
  </si>
  <si>
    <t>Nombre: Carlos Escalante y equipo de trabajo
Cargo: Asesor Gestión Administrativa</t>
  </si>
  <si>
    <t>1 informe con las fortalezas y debilidades identificadas
1 plan de capacitación</t>
  </si>
  <si>
    <t>Informe de fortalezas y debilidades
Plan de capacitación</t>
  </si>
  <si>
    <t>No. de informes
No de planes</t>
  </si>
  <si>
    <t>15/04/2021</t>
  </si>
  <si>
    <t>-----------</t>
  </si>
  <si>
    <r>
      <rPr>
        <b/>
        <sz val="12"/>
        <rFont val="Arial"/>
        <family val="2"/>
      </rPr>
      <t xml:space="preserve">Conclusiones: </t>
    </r>
    <r>
      <rPr>
        <sz val="12"/>
        <rFont val="Arial"/>
        <family val="2"/>
      </rPr>
      <t xml:space="preserve">Se han presentado demoras en la recepción de las propuestas y su análisis.
</t>
    </r>
    <r>
      <rPr>
        <b/>
        <sz val="12"/>
        <rFont val="Arial"/>
        <family val="2"/>
      </rPr>
      <t>Evidencias:</t>
    </r>
    <r>
      <rPr>
        <sz val="12"/>
        <rFont val="Arial"/>
        <family val="2"/>
      </rPr>
      <t xml:space="preserve"> Matriz DOFA y plan de capacitación. 
</t>
    </r>
    <r>
      <rPr>
        <b/>
        <sz val="12"/>
        <rFont val="Arial"/>
        <family val="2"/>
      </rPr>
      <t>Recomendaciones</t>
    </r>
    <r>
      <rPr>
        <sz val="12"/>
        <rFont val="Arial"/>
        <family val="2"/>
      </rPr>
      <t>: Validar con Gestión Humana las temáticas de capacitación para implementar en la plataforma e-learnin.</t>
    </r>
  </si>
  <si>
    <t>Ejecutar el plan de capacitación interno en continuidad de negocios</t>
  </si>
  <si>
    <t>100 % del plan de capacitación ejecutado</t>
  </si>
  <si>
    <t xml:space="preserve">Lista de asistencia a las capacitaciones internas.
 </t>
  </si>
  <si>
    <t>(No capacitaciones ejecutadas / Total capacitaciones programadas) * 100</t>
  </si>
  <si>
    <t>Se han programado 23 capacitaciones, de la cuales se han ejecutado 20 capacitaciones en el año.</t>
  </si>
  <si>
    <r>
      <rPr>
        <b/>
        <sz val="12"/>
        <rFont val="Arial"/>
        <family val="2"/>
      </rPr>
      <t>Conclusiones: S</t>
    </r>
    <r>
      <rPr>
        <sz val="12"/>
        <rFont val="Arial"/>
        <family val="2"/>
      </rPr>
      <t xml:space="preserve">e han ejecutado 20 capacitaciones, 
</t>
    </r>
    <r>
      <rPr>
        <b/>
        <sz val="12"/>
        <rFont val="Arial"/>
        <family val="2"/>
      </rPr>
      <t xml:space="preserve">Evidencias: </t>
    </r>
    <r>
      <rPr>
        <sz val="12"/>
        <rFont val="Arial"/>
        <family val="2"/>
      </rPr>
      <t xml:space="preserve">Registros de capacitación. 
</t>
    </r>
    <r>
      <rPr>
        <b/>
        <sz val="12"/>
        <rFont val="Arial"/>
        <family val="2"/>
      </rPr>
      <t>Recomendaciones:</t>
    </r>
    <r>
      <rPr>
        <sz val="12"/>
        <rFont val="Arial"/>
        <family val="2"/>
      </rPr>
      <t xml:space="preserve"> Validar con Gestión Humana las temáticas de capacitación para implementar en la plataforma e-learnin.</t>
    </r>
  </si>
  <si>
    <t>Realizar talleres con la finalidad de definir la estrategia para la preparación de las TIC para la continuidad del negocio</t>
  </si>
  <si>
    <t>1 plan de continuidad preliminar</t>
  </si>
  <si>
    <t>Plan de continuidad de negocios preliminar</t>
  </si>
  <si>
    <t>No de planes</t>
  </si>
  <si>
    <t xml:space="preserve">* Se socializó a los enlaces TIC  herramienta para la construcción del BIA .
</t>
  </si>
  <si>
    <r>
      <rPr>
        <b/>
        <sz val="12"/>
        <rFont val="Arial"/>
        <family val="2"/>
      </rPr>
      <t xml:space="preserve">Conclusiones: </t>
    </r>
    <r>
      <rPr>
        <sz val="12"/>
        <rFont val="Arial"/>
        <family val="2"/>
      </rPr>
      <t xml:space="preserve">Es una actividad con 1 mes de ejecución por lo tanto se hará mayor revisión en el tercer seguimiento. 
</t>
    </r>
    <r>
      <rPr>
        <b/>
        <sz val="12"/>
        <rFont val="Arial"/>
        <family val="2"/>
      </rPr>
      <t>Evidencias:</t>
    </r>
    <r>
      <rPr>
        <sz val="12"/>
        <rFont val="Arial"/>
        <family val="2"/>
      </rPr>
      <t xml:space="preserve"> Plan de capacitación. 
</t>
    </r>
    <r>
      <rPr>
        <b/>
        <sz val="12"/>
        <rFont val="Arial"/>
        <family val="2"/>
      </rPr>
      <t>Recomendaciones:</t>
    </r>
    <r>
      <rPr>
        <sz val="12"/>
        <rFont val="Arial"/>
        <family val="2"/>
      </rPr>
      <t xml:space="preserve"> N/A</t>
    </r>
  </si>
  <si>
    <t>Seguimiento al plan de capacitaciones y a la definición del plan de continuidad de negocios</t>
  </si>
  <si>
    <t>3 Informes de seguimiento</t>
  </si>
  <si>
    <t xml:space="preserve">
Informe de seguimiento</t>
  </si>
  <si>
    <t>No informes</t>
  </si>
  <si>
    <t>15/7/2021</t>
  </si>
  <si>
    <t>Se realizó informe de seguimiento al plan de capacitación el cual arroja un cumpolimiento de 87%</t>
  </si>
  <si>
    <t xml:space="preserve">
3. Ejecutar y hacer seguimiento del Plan de Implementación del Modelo de Seguridad y Privacidad de la Información Digital.</t>
  </si>
  <si>
    <r>
      <rPr>
        <b/>
        <sz val="12"/>
        <rFont val="Arial"/>
        <family val="2"/>
      </rPr>
      <t>MO:</t>
    </r>
    <r>
      <rPr>
        <sz val="12"/>
        <rFont val="Arial"/>
        <family val="2"/>
      </rPr>
      <t xml:space="preserve"> Insuficiencia de recursos humanos con roles y responsabilidades definidas para implementar el plan de seguridad y privacidad de la información basado en el MSPI
</t>
    </r>
  </si>
  <si>
    <t>Definir el plan de seguridad basado en el MSPI y tratamiento de riesgos de seguridad</t>
  </si>
  <si>
    <t>1 Plan de  seguridad y privacidad de la información</t>
  </si>
  <si>
    <t>Plan de Seguridad</t>
  </si>
  <si>
    <t>No de Planes</t>
  </si>
  <si>
    <t>----------</t>
  </si>
  <si>
    <r>
      <rPr>
        <b/>
        <sz val="12"/>
        <rFont val="Arial"/>
        <family val="2"/>
      </rPr>
      <t xml:space="preserve">Conclusiones: </t>
    </r>
    <r>
      <rPr>
        <sz val="12"/>
        <rFont val="Arial"/>
        <family val="2"/>
      </rPr>
      <t xml:space="preserve">Se cuenta con el plan de seguridad y privacidad de información en el cual se describen las fases y cronograma de actividades para su implementación en la entidad.
</t>
    </r>
    <r>
      <rPr>
        <b/>
        <sz val="12"/>
        <rFont val="Arial"/>
        <family val="2"/>
      </rPr>
      <t xml:space="preserve">Evidencias: </t>
    </r>
    <r>
      <rPr>
        <sz val="12"/>
        <rFont val="Arial"/>
        <family val="2"/>
      </rPr>
      <t xml:space="preserve">Documento Plan de Seguridad y Privacidad de la información publicado en formato .pdf en la pagina de la alcaldía.
</t>
    </r>
    <r>
      <rPr>
        <b/>
        <sz val="12"/>
        <rFont val="Arial"/>
        <family val="2"/>
      </rPr>
      <t>Recomendaciones:</t>
    </r>
    <r>
      <rPr>
        <sz val="12"/>
        <rFont val="Arial"/>
        <family val="2"/>
      </rPr>
      <t xml:space="preserve"> N/A</t>
    </r>
  </si>
  <si>
    <t>Ejecutar las actividades definidas en el plan de Seguridad y tratamiento de riesgos de seguridad</t>
  </si>
  <si>
    <t>50 % del plan ejecutado</t>
  </si>
  <si>
    <t>Acta de reuiniones
Correos
Evidencias de las actividades ejecutadas</t>
  </si>
  <si>
    <t>(Nro de actividades ejecutadas/Total de actividades programadas)*100</t>
  </si>
  <si>
    <t xml:space="preserve">El plan tiene un total de 47 actividades de la cual se han ejecutado 19 actividades y otra se encuentran en proceso. Ver plan.
</t>
  </si>
  <si>
    <r>
      <rPr>
        <b/>
        <sz val="12"/>
        <rFont val="Arial"/>
        <family val="2"/>
      </rPr>
      <t>Conclusiones:</t>
    </r>
    <r>
      <rPr>
        <sz val="12"/>
        <rFont val="Arial"/>
        <family val="2"/>
      </rPr>
      <t xml:space="preserve"> El plan cuenta con 47 actividades las cuales involucra conformación de equipos de trabajo, documentación de actividades y análisis del estado actual , que conlleva una gran cantidad de trabajo, la Gerencia se encuentra en la definición de los roles e identificación de aspectos críticos avanzando a la fecha un 20% del total de las actividades.
</t>
    </r>
    <r>
      <rPr>
        <b/>
        <sz val="12"/>
        <rFont val="Arial"/>
        <family val="2"/>
      </rPr>
      <t>Evidencias:</t>
    </r>
    <r>
      <rPr>
        <sz val="12"/>
        <rFont val="Arial"/>
        <family val="2"/>
      </rPr>
      <t xml:space="preserve"> Actas de conformación del comité técnico, definición de roles y responsabilidades, correos electrónicos.
</t>
    </r>
    <r>
      <rPr>
        <b/>
        <sz val="12"/>
        <rFont val="Arial"/>
        <family val="2"/>
      </rPr>
      <t>Recomendaciones:</t>
    </r>
    <r>
      <rPr>
        <sz val="12"/>
        <rFont val="Arial"/>
        <family val="2"/>
      </rPr>
      <t xml:space="preserve"> Documentar las actividades pendientes para la vigencia 2022.</t>
    </r>
  </si>
  <si>
    <t>Seguimiento al plan de seguridad de información y tratamiento de riesgos de seguridad</t>
  </si>
  <si>
    <t>4 informes</t>
  </si>
  <si>
    <t xml:space="preserve">Informe de progreso del Plan de seguridad y privacidad de la información
</t>
  </si>
  <si>
    <t xml:space="preserve">Se realizo informe de seguimiento al  plan de seguridad de información y tratamiento de riesgos de seguridad, con corte al 31 de Diciembre </t>
  </si>
  <si>
    <r>
      <rPr>
        <b/>
        <sz val="12"/>
        <rFont val="Arial"/>
        <family val="2"/>
      </rPr>
      <t>Conclusiones:</t>
    </r>
    <r>
      <rPr>
        <sz val="12"/>
        <rFont val="Arial"/>
        <family val="2"/>
      </rPr>
      <t xml:space="preserve"> Se realizo el informes correspondiente al SEGUNDO trimestre de la vigencia 2021.
</t>
    </r>
    <r>
      <rPr>
        <b/>
        <sz val="12"/>
        <rFont val="Arial"/>
        <family val="2"/>
      </rPr>
      <t>Evidencias:</t>
    </r>
    <r>
      <rPr>
        <sz val="12"/>
        <rFont val="Arial"/>
        <family val="2"/>
      </rPr>
      <t xml:space="preserve"> II Informe de seguimiento al plan de seguridad y privacidad de la información.
</t>
    </r>
    <r>
      <rPr>
        <b/>
        <sz val="12"/>
        <rFont val="Arial"/>
        <family val="2"/>
      </rPr>
      <t xml:space="preserve">Recomendaciones: </t>
    </r>
    <r>
      <rPr>
        <sz val="12"/>
        <rFont val="Arial"/>
        <family val="2"/>
      </rPr>
      <t>N/A</t>
    </r>
  </si>
  <si>
    <t>Se realizo informe de seguimiento al  plan de seguridad de información y tratamiento de riesgos de seguridad, con corte al 31 de Diciembre de 2021, y se realizaron los ajustes pertinentes.</t>
  </si>
  <si>
    <r>
      <rPr>
        <b/>
        <sz val="12"/>
        <rFont val="Arial"/>
        <family val="2"/>
      </rPr>
      <t xml:space="preserve">Conclusiones: </t>
    </r>
    <r>
      <rPr>
        <sz val="12"/>
        <rFont val="Arial"/>
        <family val="2"/>
      </rPr>
      <t xml:space="preserve">Se realizo el informes correspondiente al segundo trimestre de la vigencia 2021.
</t>
    </r>
    <r>
      <rPr>
        <b/>
        <sz val="12"/>
        <rFont val="Arial"/>
        <family val="2"/>
      </rPr>
      <t xml:space="preserve">Evidencias: </t>
    </r>
    <r>
      <rPr>
        <sz val="12"/>
        <rFont val="Arial"/>
        <family val="2"/>
      </rPr>
      <t xml:space="preserve">Informe de seguimiento al plan de seguridad y privacidad de la información.
</t>
    </r>
    <r>
      <rPr>
        <b/>
        <sz val="12"/>
        <rFont val="Arial"/>
        <family val="2"/>
      </rPr>
      <t>Recomendaciones:</t>
    </r>
    <r>
      <rPr>
        <sz val="12"/>
        <rFont val="Arial"/>
        <family val="2"/>
      </rPr>
      <t xml:space="preserve"> N/A</t>
    </r>
  </si>
  <si>
    <t xml:space="preserve">
4. Promover, implementar y hacer seguimiento del Plan de Apertura, Mejora y Uso de Datos Abiertos.</t>
  </si>
  <si>
    <r>
      <rPr>
        <b/>
        <sz val="12"/>
        <rFont val="Arial"/>
        <family val="2"/>
      </rPr>
      <t>MO:</t>
    </r>
    <r>
      <rPr>
        <sz val="12"/>
        <rFont val="Arial"/>
        <family val="2"/>
      </rPr>
      <t>Baja participación de algunas áreas en las actividades definidas en el plan de apertura de datos debido a la emergencia sanitaria</t>
    </r>
  </si>
  <si>
    <t>Actualizar cronograma del plan de datos abiertos</t>
  </si>
  <si>
    <t>1 plan</t>
  </si>
  <si>
    <t>1 Plan actualizado</t>
  </si>
  <si>
    <t>No planes</t>
  </si>
  <si>
    <t>30/04/2021</t>
  </si>
  <si>
    <r>
      <rPr>
        <b/>
        <sz val="12"/>
        <rFont val="Arial"/>
        <family val="2"/>
      </rPr>
      <t xml:space="preserve">Conclusiones: </t>
    </r>
    <r>
      <rPr>
        <sz val="12"/>
        <rFont val="Arial"/>
        <family val="2"/>
      </rPr>
      <t xml:space="preserve">Se actualizo el cronograma con fecha de terminación de las actividades 30/08/2021
</t>
    </r>
    <r>
      <rPr>
        <b/>
        <sz val="12"/>
        <rFont val="Arial"/>
        <family val="2"/>
      </rPr>
      <t>Evidencias:</t>
    </r>
    <r>
      <rPr>
        <sz val="12"/>
        <rFont val="Arial"/>
        <family val="2"/>
      </rPr>
      <t xml:space="preserve"> Cronograma actualizado.
</t>
    </r>
    <r>
      <rPr>
        <b/>
        <sz val="12"/>
        <rFont val="Arial"/>
        <family val="2"/>
      </rPr>
      <t>Recomendaciones:</t>
    </r>
    <r>
      <rPr>
        <sz val="12"/>
        <rFont val="Arial"/>
        <family val="2"/>
      </rPr>
      <t xml:space="preserve"> N/A</t>
    </r>
  </si>
  <si>
    <t>Acompañamiento a las áreas en la ejecución de las actividades identificadas en el plan de apertura de datos</t>
  </si>
  <si>
    <t>100 % del plan ejecutado</t>
  </si>
  <si>
    <t>Actas de reuniones
Correos</t>
  </si>
  <si>
    <t>(Actividades planeadas/total actividades ejecutadas)*100</t>
  </si>
  <si>
    <t>95,6%</t>
  </si>
  <si>
    <t xml:space="preserve">* Se realizó cronograma y visitas de acompañamiento para la identificación y apertura de datos.
* Se identificaron y publicaron 25 conjuntos de datos. 
 </t>
  </si>
  <si>
    <r>
      <rPr>
        <b/>
        <sz val="12"/>
        <rFont val="Arial"/>
        <family val="2"/>
      </rPr>
      <t xml:space="preserve">Conclusiones: </t>
    </r>
    <r>
      <rPr>
        <sz val="12"/>
        <rFont val="Arial"/>
        <family val="2"/>
      </rPr>
      <t xml:space="preserve">Se vienen realizando las actividades, el espera un avance significativo en el tercer seguimiento.
</t>
    </r>
    <r>
      <rPr>
        <b/>
        <sz val="12"/>
        <rFont val="Arial"/>
        <family val="2"/>
      </rPr>
      <t xml:space="preserve">Evidencias: </t>
    </r>
    <r>
      <rPr>
        <sz val="12"/>
        <rFont val="Arial"/>
        <family val="2"/>
      </rPr>
      <t xml:space="preserve">Capacitación a los enlaces en las diferentes dependencias.
</t>
    </r>
    <r>
      <rPr>
        <b/>
        <sz val="12"/>
        <rFont val="Arial"/>
        <family val="2"/>
      </rPr>
      <t xml:space="preserve">Recomendaciones: </t>
    </r>
    <r>
      <rPr>
        <sz val="12"/>
        <rFont val="Arial"/>
        <family val="2"/>
      </rPr>
      <t>N/A</t>
    </r>
  </si>
  <si>
    <t>Seguimiento al plan de apertura de datos</t>
  </si>
  <si>
    <t>3 informes</t>
  </si>
  <si>
    <t xml:space="preserve">Informe de progreso del Plan de apertura de datos.
</t>
  </si>
  <si>
    <t>No. informes</t>
  </si>
  <si>
    <t>Se realizo informe de seguimiento al  plan de apertura de datos, con corte al 30 de diciembre de 2021.</t>
  </si>
  <si>
    <r>
      <rPr>
        <b/>
        <sz val="12"/>
        <rFont val="Arial"/>
        <family val="2"/>
      </rPr>
      <t xml:space="preserve">Conclusiones: </t>
    </r>
    <r>
      <rPr>
        <sz val="12"/>
        <rFont val="Arial"/>
        <family val="2"/>
      </rPr>
      <t xml:space="preserve">Se documento el cronogrma y se avanzo en la identificacon ed la apertura de datos.
</t>
    </r>
    <r>
      <rPr>
        <b/>
        <sz val="12"/>
        <rFont val="Arial"/>
        <family val="2"/>
      </rPr>
      <t xml:space="preserve">Evidencias: </t>
    </r>
    <r>
      <rPr>
        <sz val="12"/>
        <rFont val="Arial"/>
        <family val="2"/>
      </rPr>
      <t xml:space="preserve">Identificacion y publicacion de conjuntos de datos en la entiad.
</t>
    </r>
    <r>
      <rPr>
        <b/>
        <sz val="12"/>
        <rFont val="Arial"/>
        <family val="2"/>
      </rPr>
      <t xml:space="preserve">Recomendaciones: </t>
    </r>
    <r>
      <rPr>
        <sz val="12"/>
        <rFont val="Arial"/>
        <family val="2"/>
      </rPr>
      <t>N/A</t>
    </r>
  </si>
  <si>
    <t>Realizar los ajustes pertinentes al plan según los resultados del seguimiento</t>
  </si>
  <si>
    <t xml:space="preserve">Informe de progreso del Plan de apertura de datos
</t>
  </si>
  <si>
    <t>No se realizaron ajustes</t>
  </si>
  <si>
    <r>
      <rPr>
        <b/>
        <sz val="12"/>
        <rFont val="Arial"/>
        <family val="2"/>
      </rPr>
      <t xml:space="preserve">Conclusiones: </t>
    </r>
    <r>
      <rPr>
        <sz val="12"/>
        <rFont val="Arial"/>
        <family val="2"/>
      </rPr>
      <t xml:space="preserve">No se realizaron ajustes en el periodo.
</t>
    </r>
    <r>
      <rPr>
        <b/>
        <sz val="12"/>
        <rFont val="Arial"/>
        <family val="2"/>
      </rPr>
      <t>Evidencias: N/A</t>
    </r>
    <r>
      <rPr>
        <sz val="12"/>
        <rFont val="Arial"/>
        <family val="2"/>
      </rPr>
      <t xml:space="preserve">
</t>
    </r>
    <r>
      <rPr>
        <b/>
        <sz val="12"/>
        <rFont val="Arial"/>
        <family val="2"/>
      </rPr>
      <t xml:space="preserve">Recomendaciones: </t>
    </r>
    <r>
      <rPr>
        <sz val="12"/>
        <rFont val="Arial"/>
        <family val="2"/>
      </rPr>
      <t>N/A</t>
    </r>
  </si>
  <si>
    <t xml:space="preserve">
5. Continuar la implementación y el seguimiento del Plan Estratégico de
tecnologías de información - PETI, de conformidad con la ruta establecida.</t>
  </si>
  <si>
    <r>
      <rPr>
        <b/>
        <sz val="12"/>
        <rFont val="Arial"/>
        <family val="2"/>
      </rPr>
      <t>MTD:</t>
    </r>
    <r>
      <rPr>
        <sz val="12"/>
        <rFont val="Arial"/>
        <family val="2"/>
      </rPr>
      <t xml:space="preserve"> Priorización de nuevos proyectos que soportan la estrategia de la Alcaldía para el manejo de la emergencia sanitaria declarada por el Covid 19</t>
    </r>
  </si>
  <si>
    <t>Revisar y actualizar el PETI (Redefinición del alcalce para 2021 y 2022)</t>
  </si>
  <si>
    <t>Nombre : Cesar Mattos
Cargo:Asesor de Software
Nombre: Cesar Consuegra
Cargo: Asesor de Tecnologías de la Información
Asesor Gestión Administrativa</t>
  </si>
  <si>
    <t>1 Cronograma actualizado</t>
  </si>
  <si>
    <t>1 Cronograma</t>
  </si>
  <si>
    <t>No de cronogramas</t>
  </si>
  <si>
    <r>
      <rPr>
        <b/>
        <sz val="12"/>
        <rFont val="Arial"/>
        <family val="2"/>
      </rPr>
      <t>Conclusiones:</t>
    </r>
    <r>
      <rPr>
        <sz val="12"/>
        <rFont val="Arial"/>
        <family val="2"/>
      </rPr>
      <t xml:space="preserve"> Se encuentra actualizado el cronograma teniendo en cuanta la priorización realizada a los proyectos por ocasión de la pandemia Sars Covid-19.
</t>
    </r>
    <r>
      <rPr>
        <b/>
        <sz val="12"/>
        <rFont val="Arial"/>
        <family val="2"/>
      </rPr>
      <t>Evidencias:</t>
    </r>
    <r>
      <rPr>
        <sz val="12"/>
        <rFont val="Arial"/>
        <family val="2"/>
      </rPr>
      <t xml:space="preserve"> Documento "Cuadro de Control Mapa de ruta PETI 2019-2022
</t>
    </r>
    <r>
      <rPr>
        <b/>
        <sz val="12"/>
        <rFont val="Arial"/>
        <family val="2"/>
      </rPr>
      <t>Recomendaciones:</t>
    </r>
    <r>
      <rPr>
        <sz val="12"/>
        <rFont val="Arial"/>
        <family val="2"/>
      </rPr>
      <t xml:space="preserve"> N/A</t>
    </r>
  </si>
  <si>
    <t>Continuar con la implementación del PETI según nuevo cronograma.</t>
  </si>
  <si>
    <t>Ejecución del 100% de los proyectos definidos para la vigencia actual</t>
  </si>
  <si>
    <t xml:space="preserve">Informe de progreso del cronograma </t>
  </si>
  <si>
    <t>(Número de proyectos ejecutados 2021 / Total proyectos planeados vigencia 2021)*100</t>
  </si>
  <si>
    <t>76,3%</t>
  </si>
  <si>
    <t>Teniendo en cuenta lo anterior, como resultado de la revisión de las actividades contenidas en plan estratégico de tecnologías de la información se evidencia un avance del 76,3% según los proyectos definidos para la vigencia 2021 con 43 proyectos ejecutados.</t>
  </si>
  <si>
    <r>
      <rPr>
        <b/>
        <sz val="12"/>
        <rFont val="Arial"/>
        <family val="2"/>
      </rPr>
      <t>Conclusiones:</t>
    </r>
    <r>
      <rPr>
        <sz val="12"/>
        <rFont val="Arial"/>
        <family val="2"/>
      </rPr>
      <t xml:space="preserve"> Se evidencia avance en la ejecución de los proyectos.
</t>
    </r>
    <r>
      <rPr>
        <b/>
        <sz val="12"/>
        <rFont val="Arial"/>
        <family val="2"/>
      </rPr>
      <t xml:space="preserve">Evidencias: </t>
    </r>
    <r>
      <rPr>
        <sz val="12"/>
        <rFont val="Arial"/>
        <family val="2"/>
      </rPr>
      <t xml:space="preserve">Proyectos del PETI - Cronograma
</t>
    </r>
    <r>
      <rPr>
        <b/>
        <sz val="12"/>
        <rFont val="Arial"/>
        <family val="2"/>
      </rPr>
      <t xml:space="preserve">Recomendaciones: </t>
    </r>
    <r>
      <rPr>
        <sz val="12"/>
        <rFont val="Arial"/>
        <family val="2"/>
      </rPr>
      <t>N/A</t>
    </r>
  </si>
  <si>
    <t>Realizar seguimiento y ajustes a la ejecución del cronograma del PETI</t>
  </si>
  <si>
    <t>Se realizo informe de seguimiento al plan de PETI con corte al 30 de diciembre de 2021.</t>
  </si>
  <si>
    <r>
      <rPr>
        <b/>
        <sz val="12"/>
        <rFont val="Arial"/>
        <family val="2"/>
      </rPr>
      <t xml:space="preserve">Conclusiones: </t>
    </r>
    <r>
      <rPr>
        <sz val="12"/>
        <rFont val="Arial"/>
        <family val="2"/>
      </rPr>
      <t xml:space="preserve">Se evidencia avance en la ejecución de los proyectos y documentación de los informes.
</t>
    </r>
    <r>
      <rPr>
        <b/>
        <sz val="12"/>
        <rFont val="Arial"/>
        <family val="2"/>
      </rPr>
      <t>Evidencias:</t>
    </r>
    <r>
      <rPr>
        <sz val="12"/>
        <rFont val="Arial"/>
        <family val="2"/>
      </rPr>
      <t xml:space="preserve"> Informe PETI.
</t>
    </r>
    <r>
      <rPr>
        <b/>
        <sz val="12"/>
        <rFont val="Arial"/>
        <family val="2"/>
      </rPr>
      <t xml:space="preserve">Recomendaciones: </t>
    </r>
    <r>
      <rPr>
        <sz val="12"/>
        <rFont val="Arial"/>
        <family val="2"/>
      </rPr>
      <t>N/A</t>
    </r>
  </si>
  <si>
    <t xml:space="preserve">
6. Implementar el Plan de Tratamiento de Riesgos de Seguridad y Privacidad
de la Información y el Plan de Mantenimiento de Equipos de Cómputo, reportando el grado de cumplimiento al Comité Técnico de Seguridad de la Entidad.</t>
  </si>
  <si>
    <r>
      <rPr>
        <b/>
        <sz val="12"/>
        <rFont val="Arial"/>
        <family val="2"/>
      </rPr>
      <t>MTD:</t>
    </r>
    <r>
      <rPr>
        <sz val="12"/>
        <rFont val="Arial"/>
        <family val="2"/>
      </rPr>
      <t>Ausencia de un Plan de Mantenimiento de Equipos de Cómputo definido</t>
    </r>
  </si>
  <si>
    <t>Definir un plan de mantenimiento de equipos de cómputo</t>
  </si>
  <si>
    <t>Nombre: Cesar Consuegra
Cargo: Asesor de Tecnologías de la Información</t>
  </si>
  <si>
    <t>1 Plan</t>
  </si>
  <si>
    <t>1 Plan de mantenimiento de equipos de cómputo</t>
  </si>
  <si>
    <r>
      <rPr>
        <b/>
        <sz val="12"/>
        <rFont val="Arial"/>
        <family val="2"/>
      </rPr>
      <t xml:space="preserve">Conclusiones: </t>
    </r>
    <r>
      <rPr>
        <sz val="12"/>
        <rFont val="Arial"/>
        <family val="2"/>
      </rPr>
      <t xml:space="preserve">Se definió el plan de mantenimiento y se encuentra en ejecución. 
</t>
    </r>
    <r>
      <rPr>
        <b/>
        <sz val="12"/>
        <rFont val="Arial"/>
        <family val="2"/>
      </rPr>
      <t>Evidencias</t>
    </r>
    <r>
      <rPr>
        <sz val="12"/>
        <rFont val="Arial"/>
        <family val="2"/>
      </rPr>
      <t xml:space="preserve">: Plan de mantenimiento.
</t>
    </r>
    <r>
      <rPr>
        <b/>
        <sz val="12"/>
        <rFont val="Arial"/>
        <family val="2"/>
      </rPr>
      <t>Recomendaciones:</t>
    </r>
    <r>
      <rPr>
        <sz val="12"/>
        <rFont val="Arial"/>
        <family val="2"/>
      </rPr>
      <t xml:space="preserve"> N/A</t>
    </r>
  </si>
  <si>
    <t>Implementar el plan de mantenimiento de equipos de cómputo</t>
  </si>
  <si>
    <t>100 % del Plan de Mantenimiento ejecutado</t>
  </si>
  <si>
    <t xml:space="preserve">
Informe de progreso del Plan de Mantenimiento de Equipos de Cómputo
</t>
  </si>
  <si>
    <t xml:space="preserve">
(numero de mantenimientos realizados en fecha programada / Numero de mantenimientos programados)*100</t>
  </si>
  <si>
    <t xml:space="preserve">Se realizo seguimiento a las actividades descritas en el plan de mantenimiento por sistemas a fin de identificar el porcentaje de cumplimiento del mismo, arrojando un cumplimiento del 97%.
 Ver anexo: https://mbarranquilla-my.sharepoint.com/:x:/r/personal/dhasselbrinck_barranquilla_gov_co/_layouts/15/Doc.aspx?sourcedoc=%7B5AB1B48D-113B-46F6-9C63-AD98AC307C44%7D&amp;file=Anexo%206%20-%20Calculo%20de%20Indicador.xlsx&amp;action=default&amp;mobileredirect=true
</t>
  </si>
  <si>
    <r>
      <rPr>
        <b/>
        <sz val="12"/>
        <rFont val="Arial"/>
        <family val="2"/>
      </rPr>
      <t xml:space="preserve">Conclusiones: </t>
    </r>
    <r>
      <rPr>
        <sz val="12"/>
        <rFont val="Arial"/>
        <family val="2"/>
      </rPr>
      <t xml:space="preserve">Se definió el plan de mantenimiento y se encuentra en ejecución. 
</t>
    </r>
    <r>
      <rPr>
        <b/>
        <sz val="12"/>
        <rFont val="Arial"/>
        <family val="2"/>
      </rPr>
      <t xml:space="preserve">Evidencias: </t>
    </r>
    <r>
      <rPr>
        <sz val="12"/>
        <rFont val="Arial"/>
        <family val="2"/>
      </rPr>
      <t xml:space="preserve">Ejecución plan de mantenimiento.
</t>
    </r>
    <r>
      <rPr>
        <b/>
        <sz val="12"/>
        <rFont val="Arial"/>
        <family val="2"/>
      </rPr>
      <t xml:space="preserve">Recomendaciones: </t>
    </r>
    <r>
      <rPr>
        <sz val="12"/>
        <rFont val="Arial"/>
        <family val="2"/>
      </rPr>
      <t>Hacer seguimiento a aquellas actividades criticas que podrían estar retrasando la ejecución de las actividad y documentarlas como oportunidad de mejora (AUTOCONTROL).</t>
    </r>
  </si>
  <si>
    <t>Seguimiento y ajuste al plan de mantenimiento de equipos de cómputo</t>
  </si>
  <si>
    <t>Se realizó informe de seguimiento al plan de mantenimiento de equipos de computo con corte al 31 de diciembre de 2021.</t>
  </si>
  <si>
    <r>
      <rPr>
        <b/>
        <sz val="12"/>
        <rFont val="Arial"/>
        <family val="2"/>
      </rPr>
      <t>Conclusiones:</t>
    </r>
    <r>
      <rPr>
        <sz val="12"/>
        <rFont val="Arial"/>
        <family val="2"/>
      </rPr>
      <t xml:space="preserve"> Se definió el plan de mantenimiento y se realizo el respectivo informe. 
</t>
    </r>
    <r>
      <rPr>
        <b/>
        <sz val="12"/>
        <rFont val="Arial"/>
        <family val="2"/>
      </rPr>
      <t>Evidencias:</t>
    </r>
    <r>
      <rPr>
        <sz val="12"/>
        <rFont val="Arial"/>
        <family val="2"/>
      </rPr>
      <t xml:space="preserve"> Informe ejecución plan de mantenimiento.
</t>
    </r>
    <r>
      <rPr>
        <b/>
        <sz val="12"/>
        <rFont val="Arial"/>
        <family val="2"/>
      </rPr>
      <t>Recomendaciones:</t>
    </r>
    <r>
      <rPr>
        <sz val="12"/>
        <rFont val="Arial"/>
        <family val="2"/>
      </rPr>
      <t xml:space="preserve"> N/A</t>
    </r>
  </si>
  <si>
    <t>7. Diseñar e implementar desde el nivel directivo actividades lúdicas y pedagógicas tendientes a la promoción y apropiación del Código de Integridad en la dependencia.</t>
  </si>
  <si>
    <r>
      <rPr>
        <b/>
        <sz val="12"/>
        <rFont val="Arial"/>
        <family val="2"/>
      </rPr>
      <t>MTD:</t>
    </r>
    <r>
      <rPr>
        <sz val="12"/>
        <rFont val="Arial"/>
        <family val="2"/>
      </rPr>
      <t xml:space="preserve"> Insuficientes actividades de comunicación al interior del proceso.</t>
    </r>
  </si>
  <si>
    <t>Incrementar las actividades de socializacion en la matriz de comunicaciones a fin de fortalecer la comunicación al interior del proceso, dar cumplimiento al componente 6 del PAAC y a los Plazos para realizar las evaluaciones de los servidores de la gerencia.</t>
  </si>
  <si>
    <t>1 matriz de comunicaciones</t>
  </si>
  <si>
    <t>Matriz de comunicaciones</t>
  </si>
  <si>
    <t>Una Matriz</t>
  </si>
  <si>
    <t>Se han registrado 6 actividades en la matriz de comunicaciones relacionadas con el Codigo de etica, las cuales se ejecutaron en el ultimo trimestre del año, al interior de la Gerencia de las TIC</t>
  </si>
  <si>
    <r>
      <rPr>
        <b/>
        <sz val="12"/>
        <rFont val="Arial"/>
        <family val="2"/>
      </rPr>
      <t>Conclusiones</t>
    </r>
    <r>
      <rPr>
        <sz val="12"/>
        <rFont val="Arial"/>
        <family val="2"/>
      </rPr>
      <t xml:space="preserve">: Se vienen adelantando las actividades de comunicación de las actividades éticas.
</t>
    </r>
    <r>
      <rPr>
        <b/>
        <sz val="12"/>
        <rFont val="Arial"/>
        <family val="2"/>
      </rPr>
      <t>Evidencias:</t>
    </r>
    <r>
      <rPr>
        <sz val="12"/>
        <rFont val="Arial"/>
        <family val="2"/>
      </rPr>
      <t xml:space="preserve"> Matriz de Comunicación.
</t>
    </r>
    <r>
      <rPr>
        <b/>
        <sz val="12"/>
        <rFont val="Arial"/>
        <family val="2"/>
      </rPr>
      <t>Recomendaciones:</t>
    </r>
    <r>
      <rPr>
        <sz val="12"/>
        <rFont val="Arial"/>
        <family val="2"/>
      </rPr>
      <t xml:space="preserve"> N/A</t>
    </r>
  </si>
  <si>
    <t>8. Suscribir y evaluar la Gestión del Rendimiento de los Gerentes Públicos – Acuerdos de Gestión, de conformidad con el Decreto Distrital Nro. 621 de 2017 y Resolución Nro. 01 de 2018.</t>
  </si>
  <si>
    <t>Realizar mensajes recordando las fechas establecidas para suscribir y hacer seguimiento a los acuerdos de gestión de los gerentes publicos de la Gerencia TIC</t>
  </si>
  <si>
    <t>100% de la matriz ejecutada</t>
  </si>
  <si>
    <t>Informe de progreso de la matriz de comunicaciones</t>
  </si>
  <si>
    <t>No de acuerdos suscritos</t>
  </si>
  <si>
    <t>Se envio mensaje a los gerentes publicos de la Gerencia TIC, recordando la importancia de los acuerdos de gestión.</t>
  </si>
  <si>
    <r>
      <rPr>
        <b/>
        <sz val="12"/>
        <rFont val="Arial"/>
        <family val="2"/>
      </rPr>
      <t xml:space="preserve">Conclusiones: </t>
    </r>
    <r>
      <rPr>
        <sz val="12"/>
        <rFont val="Arial"/>
        <family val="2"/>
      </rPr>
      <t xml:space="preserve">Se vienen adelantando las actividades de comunicación de las actividades éticas.
</t>
    </r>
    <r>
      <rPr>
        <b/>
        <sz val="12"/>
        <rFont val="Arial"/>
        <family val="2"/>
      </rPr>
      <t>Evidencias</t>
    </r>
    <r>
      <rPr>
        <sz val="12"/>
        <rFont val="Arial"/>
        <family val="2"/>
      </rPr>
      <t xml:space="preserve">: Matriz de Comunicación.
</t>
    </r>
    <r>
      <rPr>
        <b/>
        <sz val="12"/>
        <rFont val="Arial"/>
        <family val="2"/>
      </rPr>
      <t>Recomendaciones:</t>
    </r>
    <r>
      <rPr>
        <sz val="12"/>
        <rFont val="Arial"/>
        <family val="2"/>
      </rPr>
      <t xml:space="preserve"> N/A</t>
    </r>
  </si>
  <si>
    <t xml:space="preserve">9. Efectuar las evaluaciones de desempeño laboral en los aplicativos dispuestos por la Entidad y en los tiempos establecidos para tal fin. </t>
  </si>
  <si>
    <t>Realizar las evaluaciones de desempeñp laboral al personal de carrera de la Gerencia TIC, en el aplicativo EDL, en la pagina de la CNSC</t>
  </si>
  <si>
    <t>No evaluaciones realizadas / Total de funcionarios a evaluar</t>
  </si>
  <si>
    <t>Se realizaron 16 evaluaciones de desempeño laboral en el aplicativo EDL de la CNSC y G+, incluidos los que se encontraban en periódo de prueba</t>
  </si>
  <si>
    <r>
      <rPr>
        <b/>
        <sz val="12"/>
        <rFont val="Arial"/>
        <family val="2"/>
      </rPr>
      <t>Conclusiones:</t>
    </r>
    <r>
      <rPr>
        <sz val="12"/>
        <rFont val="Arial"/>
        <family val="2"/>
      </rPr>
      <t xml:space="preserve"> Se vienen realizando las evaluaciones de desempeño no se han realizado en su totalidad por nuevos integrantes del equipo que ingresaron.
</t>
    </r>
    <r>
      <rPr>
        <b/>
        <sz val="12"/>
        <rFont val="Arial"/>
        <family val="2"/>
      </rPr>
      <t>Evidencias:</t>
    </r>
    <r>
      <rPr>
        <sz val="12"/>
        <rFont val="Arial"/>
        <family val="2"/>
      </rPr>
      <t xml:space="preserve"> Aplicativo EDL.
</t>
    </r>
    <r>
      <rPr>
        <b/>
        <sz val="12"/>
        <rFont val="Arial"/>
        <family val="2"/>
      </rPr>
      <t xml:space="preserve">Recomendaciones: </t>
    </r>
    <r>
      <rPr>
        <sz val="12"/>
        <rFont val="Arial"/>
        <family val="2"/>
      </rPr>
      <t>Ejecutar las evaluaciones parciales del primer semestre de acuerdo a los tiempos establecidos.</t>
    </r>
  </si>
  <si>
    <t xml:space="preserve">10 . Socializar al interior del proceso la información relacionada con el SGC (Sistema de Gestión de Calidad), SGA (Sistema de Gestión Ambiental), implementados en la Entidad. </t>
  </si>
  <si>
    <t>Socializar al grupo de trabajo los cambios que se registren en los documentos de los sistemas SGC y SGA</t>
  </si>
  <si>
    <t>Socializar cambios registrados.</t>
  </si>
  <si>
    <t>Se socializó a traves del correo institucional la documentación (caracterizacion, procedimientos y formatos) del SGC y SGA de la Gerencia de las TIC.</t>
  </si>
  <si>
    <r>
      <rPr>
        <b/>
        <sz val="12"/>
        <rFont val="Arial"/>
        <family val="2"/>
      </rPr>
      <t xml:space="preserve">Conclusiones: </t>
    </r>
    <r>
      <rPr>
        <sz val="12"/>
        <rFont val="Arial"/>
        <family val="2"/>
      </rPr>
      <t xml:space="preserve">Se da cumplimiento al compromiso, creando la caracterización del proceso.
</t>
    </r>
    <r>
      <rPr>
        <b/>
        <sz val="12"/>
        <rFont val="Arial"/>
        <family val="2"/>
      </rPr>
      <t>Evidencias:</t>
    </r>
    <r>
      <rPr>
        <sz val="12"/>
        <rFont val="Arial"/>
        <family val="2"/>
      </rPr>
      <t xml:space="preserve"> Caracterización del proceso, correo de divulgación. 
</t>
    </r>
    <r>
      <rPr>
        <b/>
        <sz val="12"/>
        <rFont val="Arial"/>
        <family val="2"/>
      </rPr>
      <t xml:space="preserve">Recomendaciones: </t>
    </r>
    <r>
      <rPr>
        <sz val="12"/>
        <rFont val="Arial"/>
        <family val="2"/>
      </rPr>
      <t>Ejecutar las evaluaciones parciales del primer semestre de acuerdo a los tiempos establecidos.</t>
    </r>
  </si>
  <si>
    <t>11. Mantener actualizada la información del SGC en el aplicativo ISOLUCION y ajustar los formatos con la nueva imagen institucional</t>
  </si>
  <si>
    <t>Registrar en ISOLUCION los documentos revisados y aprobados por los funcionarios pertinentes</t>
  </si>
  <si>
    <t>Cambios Registrados en ISOLUCION</t>
  </si>
  <si>
    <t xml:space="preserve">Se actualizó la guía de estilos de formatos y procedimientos en ISOLUCION </t>
  </si>
  <si>
    <r>
      <rPr>
        <b/>
        <sz val="12"/>
        <rFont val="Arial"/>
        <family val="2"/>
      </rPr>
      <t xml:space="preserve">Conclusiones: </t>
    </r>
    <r>
      <rPr>
        <sz val="12"/>
        <rFont val="Arial"/>
        <family val="2"/>
      </rPr>
      <t xml:space="preserve">Como parte del autocontrol se vienen creando y actualizando los documentos en la herramienta.
</t>
    </r>
    <r>
      <rPr>
        <b/>
        <sz val="12"/>
        <rFont val="Arial"/>
        <family val="2"/>
      </rPr>
      <t>Evidencias:</t>
    </r>
    <r>
      <rPr>
        <sz val="12"/>
        <rFont val="Arial"/>
        <family val="2"/>
      </rPr>
      <t xml:space="preserve"> Herramienta ISOLUCION
</t>
    </r>
    <r>
      <rPr>
        <b/>
        <sz val="12"/>
        <rFont val="Arial"/>
        <family val="2"/>
      </rPr>
      <t>Recomendaciones:</t>
    </r>
    <r>
      <rPr>
        <sz val="12"/>
        <rFont val="Arial"/>
        <family val="2"/>
      </rPr>
      <t xml:space="preserve"> Con la actualización de la herramienta ISOLUCION es necesario implementar todos los módulos disponibles.</t>
    </r>
  </si>
  <si>
    <t>12. Realizar periódicamente ejercicios de autocontrol en el proceso, efectuando análisis de causas e implementando acciones de mejora y reportando trimestralmente a la Gerencia de Control Interno de Gestión la formulación y seguimiento de las acciones implementadas.</t>
  </si>
  <si>
    <t xml:space="preserve">Socializar al interior de la Gerencia TIC, mensajes, videos, ect alusivos al autocontrol </t>
  </si>
  <si>
    <t xml:space="preserve">Socializaciones realizadas </t>
  </si>
  <si>
    <t xml:space="preserve">Se han elaborando actas de mejoramiento de equipo en los meses de Octubre, Noviembre, Diciembre. A las cuales se les hace seguimiento y registro de evidencias. </t>
  </si>
  <si>
    <r>
      <rPr>
        <b/>
        <sz val="12"/>
        <rFont val="Arial"/>
        <family val="2"/>
      </rPr>
      <t>Conclusiones:</t>
    </r>
    <r>
      <rPr>
        <sz val="12"/>
        <rFont val="Arial"/>
        <family val="2"/>
      </rPr>
      <t xml:space="preserve"> Como parte del autocontrol se vienen documentando las oportunidades de mejora que se identifican en el proceso.
</t>
    </r>
    <r>
      <rPr>
        <b/>
        <sz val="12"/>
        <rFont val="Arial"/>
        <family val="2"/>
      </rPr>
      <t xml:space="preserve">Evidencias: </t>
    </r>
    <r>
      <rPr>
        <sz val="12"/>
        <rFont val="Arial"/>
        <family val="2"/>
      </rPr>
      <t xml:space="preserve">Oportunidades de mejora documentadas y enviadas.
</t>
    </r>
    <r>
      <rPr>
        <b/>
        <sz val="12"/>
        <rFont val="Arial"/>
        <family val="2"/>
      </rPr>
      <t xml:space="preserve">Recomendaciones: </t>
    </r>
    <r>
      <rPr>
        <sz val="12"/>
        <rFont val="Arial"/>
        <family val="2"/>
      </rPr>
      <t>N/A</t>
    </r>
  </si>
  <si>
    <t>13. Realizar seguimiento, monitoreo y control de los riesgos y oportunidades, acorde con la Política de Administración de Riesgos de la Entidad y las directrices del DAFP.</t>
  </si>
  <si>
    <t>Realizar seguimientos trimestrales al cumplimiento de las actividades descritas en la matriz de comunicaciones, riesgos y oportunidades del proceso y realizar los ajustes pertinentes.</t>
  </si>
  <si>
    <t>31/04/2021</t>
  </si>
  <si>
    <t>Se ha realizado monitoreo a los controles definidos para cada riesgo y se registró la información en el mapa de riesgo.</t>
  </si>
  <si>
    <r>
      <rPr>
        <b/>
        <sz val="12"/>
        <rFont val="Arial"/>
        <family val="2"/>
      </rPr>
      <t>Conclusiones:</t>
    </r>
    <r>
      <rPr>
        <sz val="12"/>
        <rFont val="Arial"/>
        <family val="2"/>
      </rPr>
      <t xml:space="preserve"> Se vienen revisando los riesgos y controles definidos.
</t>
    </r>
    <r>
      <rPr>
        <b/>
        <sz val="12"/>
        <rFont val="Arial"/>
        <family val="2"/>
      </rPr>
      <t>Evidencias:</t>
    </r>
    <r>
      <rPr>
        <sz val="12"/>
        <rFont val="Arial"/>
        <family val="2"/>
      </rPr>
      <t xml:space="preserve"> Matriz de Riesgos
</t>
    </r>
    <r>
      <rPr>
        <b/>
        <sz val="12"/>
        <rFont val="Arial"/>
        <family val="2"/>
      </rPr>
      <t>Recomendaciones:</t>
    </r>
    <r>
      <rPr>
        <sz val="12"/>
        <rFont val="Arial"/>
        <family val="2"/>
      </rPr>
      <t xml:space="preserve"> N/A</t>
    </r>
  </si>
  <si>
    <t xml:space="preserve">14. Implementar estrategias para mejorar el nivel de cumplimiento en la respuesta de las PQRSD recibidas por la dependencia. </t>
  </si>
  <si>
    <t xml:space="preserve">Deficiencia en en cumplimiento de los terminos estabecidos para realizar los tramites </t>
  </si>
  <si>
    <t>Realizar mensualmente analisis de vencimiento de terminos a PQRS e  implementar acciones tendientes a eliminar las causas de los incumplimientos</t>
  </si>
  <si>
    <t xml:space="preserve">Total Recibidas :101
Respondidas en termino: 95
En trámite de respuesta: 0
</t>
  </si>
  <si>
    <r>
      <rPr>
        <b/>
        <sz val="12"/>
        <rFont val="Arial"/>
        <family val="2"/>
      </rPr>
      <t xml:space="preserve">Conclusiones: </t>
    </r>
    <r>
      <rPr>
        <sz val="12"/>
        <rFont val="Arial"/>
        <family val="2"/>
      </rPr>
      <t xml:space="preserve">Se vienen gestionando de manera oportuna las PQRSD y se mantiene un bajo numero de requerimientos a la gerencia.
</t>
    </r>
    <r>
      <rPr>
        <b/>
        <sz val="12"/>
        <rFont val="Arial"/>
        <family val="2"/>
      </rPr>
      <t>Evidencias:</t>
    </r>
    <r>
      <rPr>
        <sz val="12"/>
        <rFont val="Arial"/>
        <family val="2"/>
      </rPr>
      <t xml:space="preserve"> Informe PQRSD atención al ciudadano.
</t>
    </r>
    <r>
      <rPr>
        <b/>
        <sz val="12"/>
        <rFont val="Arial"/>
        <family val="2"/>
      </rPr>
      <t>Recomendaciones:</t>
    </r>
    <r>
      <rPr>
        <sz val="12"/>
        <rFont val="Arial"/>
        <family val="2"/>
      </rPr>
      <t xml:space="preserve"> N/A</t>
    </r>
  </si>
  <si>
    <t>GERENCIA DE LAS TIC`S</t>
  </si>
  <si>
    <t>Martin Molina</t>
  </si>
  <si>
    <t>MARTIN MOLINA</t>
  </si>
  <si>
    <t>JAIME CRIALES HENAO</t>
  </si>
  <si>
    <t>DEPENDENCIA Y PROCESO: Secretaría de Comunicaciones</t>
  </si>
  <si>
    <t>1. Suscribir y evaluar la gestión de rendimiento de los gerentes públicos de conformidad con el decreto distrital 621 y Resolución 001 de 2018.</t>
  </si>
  <si>
    <t>No está fortalecida la cultura de fijación de compromisos y seguimiento de los mismos a los gerentes.</t>
  </si>
  <si>
    <t xml:space="preserve">1. Fijar los acuerdos de gestión. </t>
  </si>
  <si>
    <t>Miguel Lozano-Secretario de despacho</t>
  </si>
  <si>
    <t>1 acuerdos fijados</t>
  </si>
  <si>
    <t>Formato de compromisos suscritos en aplicativo G+.</t>
  </si>
  <si>
    <t xml:space="preserve">Número de acuerdos concertados por la dependencia/Número de gerentes púbicos </t>
  </si>
  <si>
    <t>31/12/21</t>
  </si>
  <si>
    <t xml:space="preserve">31 de dic.. </t>
  </si>
  <si>
    <r>
      <t xml:space="preserve">Conclusiones: </t>
    </r>
    <r>
      <rPr>
        <sz val="12"/>
        <rFont val="Arial"/>
        <family val="2"/>
      </rPr>
      <t>No se evidencio durante la vigencia la concertacion de los compromisos de los Gerentes Publicos.</t>
    </r>
    <r>
      <rPr>
        <b/>
        <sz val="12"/>
        <rFont val="Arial"/>
        <family val="2"/>
      </rPr>
      <t xml:space="preserve">
Evidencias: </t>
    </r>
    <r>
      <rPr>
        <sz val="12"/>
        <rFont val="Arial"/>
        <family val="2"/>
      </rPr>
      <t>No se cuenta con las evidencias de la concertacion.</t>
    </r>
    <r>
      <rPr>
        <b/>
        <sz val="12"/>
        <rFont val="Arial"/>
        <family val="2"/>
      </rPr>
      <t xml:space="preserve">
Recomendaciones: </t>
    </r>
    <r>
      <rPr>
        <sz val="12"/>
        <rFont val="Arial"/>
        <family val="2"/>
      </rPr>
      <t>Establecer los mecanismos que conlleven a la concertacion de los compromisos en el aplicativo destinado por la entidad.</t>
    </r>
  </si>
  <si>
    <t>2. Hacerle seguimiento 2 veces al año.</t>
  </si>
  <si>
    <t>2 seguimientos efectuados</t>
  </si>
  <si>
    <t>Formato de compromisos con seguimiento en aplicativo G+.</t>
  </si>
  <si>
    <t>Número  seguimientos /Número de gerentes públicos</t>
  </si>
  <si>
    <t>2. Diseñar e implementar, desde el nivel directivo, actividades lúdicas y pedagógicas tendientes a la promoción y apropiación del Código de Integridad.</t>
  </si>
  <si>
    <t>Porque debemos establecer una cultura de calidad en nuestra dependencia y fortalecer la transparencia y buenas conductas.</t>
  </si>
  <si>
    <t>Socializar los apartes del código de integridad en los boletines internos.</t>
  </si>
  <si>
    <t>Alejandra Sánchez M.-Asesor de despacho</t>
  </si>
  <si>
    <t>1 código socializado a través de boletines internos.</t>
  </si>
  <si>
    <t>Boletines internos.</t>
  </si>
  <si>
    <t>Socializaciones realizadas/Socializaciones programadas</t>
  </si>
  <si>
    <t>A través de los boletines internos se han difundido 8 mensajes éticos relacionados con valores institucionales como transparencia, justicia, respeto, diligencia, servicio, compromiso, honestidad, amabilidad y trabajo en equipo.
El apoyo al trabajo institucional de los promotores éticos se ha reforzado además con acciones comunicacionales específicas, entre las cuales se destacan la publicación de los valores y principios éticos (19 de febrero), las prohibiciones (5 de marzo), los superdeberes (19 de marzo), invitación a diligenciar la encuesta de percepción ética (23 de abril), recordación de la encuesta (21 de mayo), resultados de la encuesta (4 de junio), curso virtual sobre Integridad, Transparencia y Lucha contra la Corrupción (2 de julio), expectativa de la ‘Semana de la Integridad’ (24 de septiembre). Se dio apoyo en divulgación y cubrimiento a todo lo relacionado con esta semana.</t>
  </si>
  <si>
    <r>
      <t xml:space="preserve">Conclusiones: </t>
    </r>
    <r>
      <rPr>
        <sz val="12"/>
        <rFont val="Arial"/>
        <family val="2"/>
      </rPr>
      <t>Durante los seguimientos realizados a la dependencia se videncia el cumplimiento en la publicacion y socializacion de los diferentes temas como, valores eticos, prohibiciones, superdeberes, entre otros.</t>
    </r>
    <r>
      <rPr>
        <b/>
        <sz val="12"/>
        <rFont val="Arial"/>
        <family val="2"/>
      </rPr>
      <t xml:space="preserve">
Evidencias: </t>
    </r>
    <r>
      <rPr>
        <sz val="12"/>
        <rFont val="Arial"/>
        <family val="2"/>
      </rPr>
      <t>Publicaciones en la pagina web, Info y redes sociales.</t>
    </r>
    <r>
      <rPr>
        <b/>
        <sz val="12"/>
        <rFont val="Arial"/>
        <family val="2"/>
      </rPr>
      <t xml:space="preserve">
Recomendaciones: N/A</t>
    </r>
  </si>
  <si>
    <t>3. Socializar a interior del proceso la información relacionada con el SGC y SGA.</t>
  </si>
  <si>
    <t>Porque debemos establecer una cultura de calidad en nuestra dependencia.</t>
  </si>
  <si>
    <t xml:space="preserve">1. Identificar la información a difundir. </t>
  </si>
  <si>
    <t>Contenidos identificados.</t>
  </si>
  <si>
    <t xml:space="preserve">Publicaciones en medios internos. </t>
  </si>
  <si>
    <t xml:space="preserve">
Con el propósito de fortalecer en los funcionarios los temas relacionados con el SGC y SGA, se han divulgado ocho (8) notas en los boletines internos, seis (6) piezas gráficas, dos (2) Tiktok y cuatro (4) notas en el micronoticiero ‘Te Contamos 3’. También se han publicado en redes sociales los cubrimientos de las auditorías internas y externas.</t>
  </si>
  <si>
    <r>
      <t>Conclusiones</t>
    </r>
    <r>
      <rPr>
        <sz val="12"/>
        <rFont val="Arial"/>
        <family val="2"/>
      </rPr>
      <t>: Durante los seguimientos realizados a la dependencia se evidencia el cumplimiento en la publicacion y socializacion de los diferentes temas.</t>
    </r>
    <r>
      <rPr>
        <b/>
        <sz val="12"/>
        <rFont val="Arial"/>
        <family val="2"/>
      </rPr>
      <t xml:space="preserve">
Evidencias: </t>
    </r>
    <r>
      <rPr>
        <sz val="12"/>
        <rFont val="Arial"/>
        <family val="2"/>
      </rPr>
      <t xml:space="preserve">Publicaciones en la pagina web, Info y redes sociales.
</t>
    </r>
    <r>
      <rPr>
        <b/>
        <sz val="12"/>
        <rFont val="Arial"/>
        <family val="2"/>
      </rPr>
      <t>Recomendaciones:</t>
    </r>
    <r>
      <rPr>
        <sz val="12"/>
        <rFont val="Arial"/>
        <family val="2"/>
      </rPr>
      <t xml:space="preserve"> N/A</t>
    </r>
  </si>
  <si>
    <t>2. Socializar a través de los medios internos.</t>
  </si>
  <si>
    <t>Contenidos socializados.</t>
  </si>
  <si>
    <t>4. Realizar seguimiento, monitoreo y control de los riesgos y oportunidades, acorde con la Política de Administracipon de Riesgos de ka entidad y las directrices de la DAFP.</t>
  </si>
  <si>
    <t>Porque debemos establecer una cultura de calidad y autocontrol para los riesgos.</t>
  </si>
  <si>
    <t>Hacer 4 seguimientos en el año.</t>
  </si>
  <si>
    <t>Riegos controlados.</t>
  </si>
  <si>
    <t>Matriz de riesgos.</t>
  </si>
  <si>
    <t>Seguimientos de riesgos realizados/Seguimientos de riesgos programados</t>
  </si>
  <si>
    <t>31/03/21</t>
  </si>
  <si>
    <t>Se actualizó la matriz con el nuevo formato y se establecieron los riesgos y sus controles para el 2021.  Se realizaron los 4 seguimientos en el año.</t>
  </si>
  <si>
    <r>
      <t xml:space="preserve">Conclusiones: </t>
    </r>
    <r>
      <rPr>
        <sz val="12"/>
        <rFont val="Arial"/>
        <family val="2"/>
      </rPr>
      <t>Se evidencia el seguimiento al plan de accion a los riesgos identificados en el proceso.</t>
    </r>
    <r>
      <rPr>
        <b/>
        <sz val="12"/>
        <rFont val="Arial"/>
        <family val="2"/>
      </rPr>
      <t xml:space="preserve">
Evidencias: </t>
    </r>
    <r>
      <rPr>
        <sz val="12"/>
        <rFont val="Arial"/>
        <family val="2"/>
      </rPr>
      <t>Matiz de riesgos actualizada.</t>
    </r>
    <r>
      <rPr>
        <b/>
        <sz val="12"/>
        <rFont val="Arial"/>
        <family val="2"/>
      </rPr>
      <t xml:space="preserve">
Recomendaciones: N/A</t>
    </r>
  </si>
  <si>
    <t xml:space="preserve">Hacer 4 seguimientos en el año a los indicadores del plan de acción. </t>
  </si>
  <si>
    <t>Proceso controlado.</t>
  </si>
  <si>
    <t>Formatos de seguimiento de plan de acción.</t>
  </si>
  <si>
    <t>Seguimientos realizados/Seguimientos programados</t>
  </si>
  <si>
    <t>Se hicieron los cuatro seguimientos a los indicadores del proceso, plan de mejora y anticorrupción.</t>
  </si>
  <si>
    <r>
      <t xml:space="preserve">Conclusiones: </t>
    </r>
    <r>
      <rPr>
        <sz val="12"/>
        <rFont val="Arial"/>
        <family val="2"/>
      </rPr>
      <t>Se cumplen con los seguimientos establecidos.</t>
    </r>
    <r>
      <rPr>
        <b/>
        <sz val="12"/>
        <rFont val="Arial"/>
        <family val="2"/>
      </rPr>
      <t xml:space="preserve">
Evidencias: </t>
    </r>
    <r>
      <rPr>
        <sz val="12"/>
        <rFont val="Arial"/>
        <family val="2"/>
      </rPr>
      <t>Plan Anticorrupcion.</t>
    </r>
    <r>
      <rPr>
        <b/>
        <sz val="12"/>
        <rFont val="Arial"/>
        <family val="2"/>
      </rPr>
      <t xml:space="preserve">
Recomendaciones: N/A</t>
    </r>
  </si>
  <si>
    <t>6. Efectuar la evaluación de desempeño laboral en los aplicativos dispuestos por la entidad y en los tiempos establecidos para tal fin.</t>
  </si>
  <si>
    <t>Porque tenemos el deber y la obligación de establecer compromisos laborales con nuestro superior jerárquico y hacer seguimiento a nuestra gestión para medir resultados y establecer mejoras.</t>
  </si>
  <si>
    <t>Hacer 2 seguimiento al año.</t>
  </si>
  <si>
    <t>Funcionarios evaluados a 31 de julio de 2021.</t>
  </si>
  <si>
    <t>Formatos de seguimientos en el aplicativo G+.</t>
  </si>
  <si>
    <t>Número de funcionarios evaluados/Número de funcionarios programados para evaluación</t>
  </si>
  <si>
    <t>31/07/21</t>
  </si>
  <si>
    <t>Se hizo la evaluación de desempeño correspondiente al segundo semestre del 2020, con fecha límite 31 de enero de 2021. Se evaluaron los compromisos de los funcionarios que entraron por concurso.  El 31 de julio se realizó el seguimiento al primer semestre de 2021.</t>
  </si>
  <si>
    <r>
      <t xml:space="preserve">Conclusiones: </t>
    </r>
    <r>
      <rPr>
        <sz val="12"/>
        <rFont val="Arial"/>
        <family val="2"/>
      </rPr>
      <t>Se vinieron adelantando las respectivas evaluaciones a los funcionarios de las dependencias.</t>
    </r>
    <r>
      <rPr>
        <b/>
        <sz val="12"/>
        <rFont val="Arial"/>
        <family val="2"/>
      </rPr>
      <t xml:space="preserve">
Evidencias: </t>
    </r>
    <r>
      <rPr>
        <sz val="12"/>
        <rFont val="Arial"/>
        <family val="2"/>
      </rPr>
      <t>Evaluaciones EDL y G+.</t>
    </r>
    <r>
      <rPr>
        <b/>
        <sz val="12"/>
        <rFont val="Arial"/>
        <family val="2"/>
      </rPr>
      <t xml:space="preserve">
Recomendaciones: </t>
    </r>
    <r>
      <rPr>
        <sz val="12"/>
        <rFont val="Arial"/>
        <family val="2"/>
      </rPr>
      <t>Es necesario fortalecer en el equipo de trabajo la importancia de realizar las respectivas evaluaciones de acuerdo a los tiempos establecidos.</t>
    </r>
  </si>
  <si>
    <t>7. Mantener actualizada la información del SGC en el aplicativo Isolution y ajustar los formatos con la imagen actual.</t>
  </si>
  <si>
    <t>Actualizar aplicativo con los formatos.</t>
  </si>
  <si>
    <t>Aplicativo actualizado.</t>
  </si>
  <si>
    <t>Plataforma Isolution con formatos actualizados.</t>
  </si>
  <si>
    <t xml:space="preserve">Número de formatos actualizados/Número de formatos programados </t>
  </si>
  <si>
    <t>Subimos el nuevo formato denominado Matriz de Comunicación, y actualizamos imagen de los formatos anteriores.</t>
  </si>
  <si>
    <r>
      <t xml:space="preserve">Conclusiones: </t>
    </r>
    <r>
      <rPr>
        <sz val="12"/>
        <rFont val="Arial"/>
        <family val="2"/>
      </rPr>
      <t>Se evidencia cumplimiento empleando la imagen correspondiente, actualizandola en los formatos anteriores en el aplicativo.</t>
    </r>
    <r>
      <rPr>
        <b/>
        <sz val="12"/>
        <rFont val="Arial"/>
        <family val="2"/>
      </rPr>
      <t xml:space="preserve">
Evidencias: </t>
    </r>
    <r>
      <rPr>
        <sz val="12"/>
        <rFont val="Arial"/>
        <family val="2"/>
      </rPr>
      <t>Formatos cargados en el aplicativo ISOLUCION</t>
    </r>
    <r>
      <rPr>
        <b/>
        <sz val="12"/>
        <rFont val="Arial"/>
        <family val="2"/>
      </rPr>
      <t xml:space="preserve">
Recomendaciones: </t>
    </r>
    <r>
      <rPr>
        <sz val="12"/>
        <rFont val="Arial"/>
        <family val="2"/>
      </rPr>
      <t>N/A</t>
    </r>
  </si>
  <si>
    <t>8. Implementar estrategias para mejorar el nivel de cumplimiento en las respuestas de las PQRSD recibidas en la dependencia.</t>
  </si>
  <si>
    <t>Porque es necesario fortalecer el cumplimiento oportuno de las PQRSD en la dependencia.</t>
  </si>
  <si>
    <t xml:space="preserve">1. Revisión diaria de la plataforma. 2. Recordar oportunamente a los funcionarios el plazo de repuesta de las PQRSD. </t>
  </si>
  <si>
    <t>Candelaria Acuña.-Profesional universitario</t>
  </si>
  <si>
    <t>100% de los PQRSD atendidos con oportunidad.</t>
  </si>
  <si>
    <t xml:space="preserve">Plataforma Sigob. </t>
  </si>
  <si>
    <t>Número de PQRSD contestados/Número de PQRSD recibidos</t>
  </si>
  <si>
    <t xml:space="preserve">Se hace el seguimiento diario a las nuevas entradas y términos de vencimiento en la plataforma Sigob. Se muestra un buen avance de respuestas oportunas con un 100% en este periodo. </t>
  </si>
  <si>
    <r>
      <t xml:space="preserve">Conclusiones: </t>
    </r>
    <r>
      <rPr>
        <sz val="12"/>
        <rFont val="Arial"/>
        <family val="2"/>
      </rPr>
      <t>Se evidencia un alto nivel de cumplimiento en la gestion de las PQRSD de la dependencia.</t>
    </r>
    <r>
      <rPr>
        <b/>
        <sz val="12"/>
        <rFont val="Arial"/>
        <family val="2"/>
      </rPr>
      <t xml:space="preserve">
Evidencias: </t>
    </r>
    <r>
      <rPr>
        <sz val="12"/>
        <rFont val="Arial"/>
        <family val="2"/>
      </rPr>
      <t>Informe PQRSD emitido por la oficia de atencion al ciudadano.</t>
    </r>
    <r>
      <rPr>
        <b/>
        <sz val="12"/>
        <rFont val="Arial"/>
        <family val="2"/>
      </rPr>
      <t xml:space="preserve">
Recomendaciones: N/A</t>
    </r>
  </si>
  <si>
    <t>9. Documentar e implementar procedimiento para la actualización del esquema de publicación de la información, consultando a la ciudadanía y grupos de interés sobre la información que pueda publicarse de manera proactiva y establecer los formatos alternativos que faciliten la accesibilidad a poblaciones específicas.</t>
  </si>
  <si>
    <t>Porque es necesario mantener actualizado el esquema de información para el servicio de los ciudadanos.</t>
  </si>
  <si>
    <t>1. Documentar el procedimiento. 2. Implementar el procedimiento. 3. Medición.</t>
  </si>
  <si>
    <t>Miguel Lozano.-Secretario de despacho</t>
  </si>
  <si>
    <t>1 procedimiento implementado</t>
  </si>
  <si>
    <t>Procedimiento en Isolution publicado</t>
  </si>
  <si>
    <t xml:space="preserve">Número de procedimientos implementados/Número de procedimientos programados </t>
  </si>
  <si>
    <t>Luego de varias reuniones con el asesor externo de la Alcaldía de Bogotá, se documentó el procedimiento, se subió a la plataforma Isolution y se está implementando. Nos encontramos trabajando en las actividades detalladas en el procedimiento de actualización participativa en web.</t>
  </si>
  <si>
    <r>
      <t xml:space="preserve">Conclusiones: </t>
    </r>
    <r>
      <rPr>
        <sz val="12"/>
        <rFont val="Arial"/>
        <family val="2"/>
      </rPr>
      <t>Se evidencia el cumplimiento en la documentacion e implementacion del procedimiento.</t>
    </r>
    <r>
      <rPr>
        <b/>
        <sz val="12"/>
        <rFont val="Arial"/>
        <family val="2"/>
      </rPr>
      <t xml:space="preserve">
Evidencias: </t>
    </r>
    <r>
      <rPr>
        <sz val="12"/>
        <rFont val="Arial"/>
        <family val="2"/>
      </rPr>
      <t>Documento cargado en el aplicativo ISOLUCION.</t>
    </r>
    <r>
      <rPr>
        <b/>
        <sz val="12"/>
        <rFont val="Arial"/>
        <family val="2"/>
      </rPr>
      <t xml:space="preserve">
Recomendaciones: N/A</t>
    </r>
  </si>
  <si>
    <t>10. Verificar el cumplimiento del esquema de publicación de la información, con el apoyo de los reponsables de Comunicación o responsables web de cada dependencia.</t>
  </si>
  <si>
    <t>1. Seguimiento aleatorio cada 3 meses.</t>
  </si>
  <si>
    <t>1 esquema actualizado.</t>
  </si>
  <si>
    <t>1. Sitio web actualizado                                                                            2. Oficio de seguimiento a las dependencias</t>
  </si>
  <si>
    <t>Acciones programdas/Acciones cumplidas</t>
  </si>
  <si>
    <t>Se realizaron los cuatro seguimientos aleatorios a la actulización oportuna del sitio web institucional.</t>
  </si>
  <si>
    <r>
      <t xml:space="preserve">Conclusiones: </t>
    </r>
    <r>
      <rPr>
        <sz val="12"/>
        <rFont val="Arial"/>
        <family val="2"/>
      </rPr>
      <t>Se realiza seguimiento al plan de comunicaciones de la entidad de manera aleatoria.</t>
    </r>
    <r>
      <rPr>
        <b/>
        <sz val="12"/>
        <rFont val="Arial"/>
        <family val="2"/>
      </rPr>
      <t xml:space="preserve">
Evidencias: </t>
    </r>
    <r>
      <rPr>
        <sz val="12"/>
        <rFont val="Arial"/>
        <family val="2"/>
      </rPr>
      <t>Informes remitidos a la Gerencia de Control Interno de Gestion.</t>
    </r>
    <r>
      <rPr>
        <b/>
        <sz val="12"/>
        <rFont val="Arial"/>
        <family val="2"/>
      </rPr>
      <t xml:space="preserve">
Recomendaciones: N/A</t>
    </r>
  </si>
  <si>
    <t xml:space="preserve"> 2. Reportar informe a la Gerencia de Control Interno de Gestión.</t>
  </si>
  <si>
    <t>31 de dic.</t>
  </si>
  <si>
    <t>Se realizaron los informes respectivos y fueron enviados  a la Gerencia de Control Interno de Gestión.</t>
  </si>
  <si>
    <t>Secretaría de Comunicaciones</t>
  </si>
  <si>
    <t xml:space="preserve">Miguel Lozano Ariza </t>
  </si>
  <si>
    <t>DEPENDENCIA Y PROCESO: SECRETARÍA DISTRITAL DE DESARROLLO ECONOMICO - COMPETITIVIDAD</t>
  </si>
  <si>
    <t>Aumentar el compromiso al interior de la SDDE para suscribir y evaluar la gestión del rendimiento de los Gerentes Públicos.</t>
  </si>
  <si>
    <t>Continuar con la metodología establecida por la SDDE para el cumplimiento de la gestión del rendimiento de los gerentes públicos, socializar los compromisos laborales y comportamentales, entregarlos por escrito por parte del Secretario de Despacho y cada gerente firme a satisfacción. Trimestralmente entregaran informes con la respectivas evidencias, lo cual permitira fortalecer la evaluacion del desempeño, cronograma de seguimiento y control.</t>
  </si>
  <si>
    <t>Secretario de Despacho y Asesor Administrativo.</t>
  </si>
  <si>
    <t xml:space="preserve">100% de los gerentes publicos evaluados (5 gerentes publicos de la SDDE) </t>
  </si>
  <si>
    <t>Cartas de concertación laboral.
Informes de Seguimiento con evidencias.
Evaluación del jefe inmediato.
Evaluación de un par.
Evaluación de los colaboradores.
Metodología de evaluación y rendimiento del Gerente Público.</t>
  </si>
  <si>
    <t>4 Informes de seguimiento y metodología.
2 Evaluaciones de desempeño</t>
  </si>
  <si>
    <t>02/02/2021</t>
  </si>
  <si>
    <t>31/01/2022</t>
  </si>
  <si>
    <t>07/05/2021
03/08/2021
05/11/2021
25/01/2022</t>
  </si>
  <si>
    <t>Se logró evaluar a los 42 funcionarios de planta en los tiempos establecidos por la Secretaría de Gestión Humana. Se colgó en la plataforma G+ la evaluación de 40 funcionarios, dos se colgaron posteriormente, ya que G Humana actualizó la información después de la fecha de evaluación, por inconvenientes presentados en la página. 40  obtuvieron resultados sobresalientes y sólo dos (2) resultados satisfactorios, a quienes se les estableció plan de mejora. El Secretario entregó carta de felicitación a todo el equipo su excelente desempeño. La segunda evaluación se presenta en febrero 1 de 2022.
 Se reconoció la labor sobresaliente de cada uno de los funcionarios adscritos a la Secretaría mediante una mención de honor entregada por el secretario de despacho Ricardo Plata y la secretaria de Gestión Humana Giselle Torrecilla, el día 06 de diciembre.
Se está a la espera de la entrega del último informe del desempeño por parte de los funcionarios fecha establecida para tal fin el 25 de enero, para posteriormente poder cargar la evaluación del segundo semestre de los funcionarios en la plataforma G+.
Se coloca 100% porque se cierra la semana de evaluación del 16 – 25 de enero.</t>
  </si>
  <si>
    <r>
      <t xml:space="preserve">Coclusiones: </t>
    </r>
    <r>
      <rPr>
        <sz val="16"/>
        <rFont val="Arial"/>
        <family val="2"/>
      </rPr>
      <t>Se realizaron las respectivas y evaluaciones y los seguimientos semestrales.</t>
    </r>
    <r>
      <rPr>
        <b/>
        <sz val="16"/>
        <rFont val="Arial"/>
        <family val="2"/>
      </rPr>
      <t xml:space="preserve">
Evidencias: </t>
    </r>
    <r>
      <rPr>
        <sz val="16"/>
        <rFont val="Arial"/>
        <family val="2"/>
      </rPr>
      <t>Registros aplicativo.</t>
    </r>
    <r>
      <rPr>
        <b/>
        <sz val="16"/>
        <rFont val="Arial"/>
        <family val="2"/>
      </rPr>
      <t xml:space="preserve">
Recomendaciones: N/A</t>
    </r>
  </si>
  <si>
    <t>Equipo de promotores éticos limitado para la ejecución de actividades éticas y fata de un plan de acción definido al interior de la SDDE.</t>
  </si>
  <si>
    <t>Elaborar cronograma de actividades relacionadas con el código de integridad.
Elaborar estrategia de promoción y apropiación al interior de la SDDE para la socialización y puesta en práctica del código de integridad.
Firma del compromiso de integridad por parte de todos los funcionarios de la SDDE y contratistas tanto persona natural como jurídica.
Una jornada de capacitación sobre código de integridad
Creación del Comité de Ética y Transparencia del proceso contractual de la SDDE</t>
  </si>
  <si>
    <t>Secretario de Despacho, Jefes de Oficina, Asesores, Profesionales, Técnicos, Asistenciales.</t>
  </si>
  <si>
    <t>100% de la implementacion del codigo de integridasd por parte del todo el equipo de la SDDE.</t>
  </si>
  <si>
    <t>Informe de Capacitaciones.
Resultado de Evaluaciones.
Firma del código de integridad.
Elaboración de manuales instructivos.</t>
  </si>
  <si>
    <t>9 capacitacines dirigidas a los funcionarios, 1 manuale de codigo de integridad socializado al interior de la SDDE</t>
  </si>
  <si>
    <t>"Se ha participado en 8 capacitaciones durante los tres triemestres del año 2021.
Se realizaron tres capacitaciones en SIGOB, organizadas por la Oficina de Gestión documental.
Se participo en tres capacitaciones realizadas en la semana de la Integridad el 27 de Septiembre de 2021, una de ellas dirigida a nivel directivo donde participo el secretario de despacho, y dos dirigidas a todos los fucnionarios de la alcaldia, tema sencibilizacion del codigo de integridad.
Se participo en la capacitacion de promotores eticos realizada el dia 12 de agosoto de 2021 y se trato de acerca de los Mecanismos de Investigacion y Prevencion del Riesgo, donde asisitio Claudia Martinez.
Se realizó reunion de promotores eticos el 14 de octubre, 11 noviembre y reunion de cierre el dia 15 de diciembre, se continuo con la sensibilizacion al interior de la SDDE de los mensajes eticos.
El dia 18 de junio de 2021, participaron los funcionarios desigandos en la capacitacion de Principios de Autocontrol realizada en las instalaciones de Cajacopi, organizada por Control Interno.
Contamos con el manual de la Secretaría Distrital de Desarrollo Económico, se socializó el codigo de integridad a los 37 funcionarios y 29 contratistas de la SDDE "</t>
  </si>
  <si>
    <r>
      <t xml:space="preserve">Coclusiones: </t>
    </r>
    <r>
      <rPr>
        <sz val="16"/>
        <rFont val="Arial"/>
        <family val="2"/>
      </rPr>
      <t>Se dictaron las respectivas capacitaciones programadas.</t>
    </r>
    <r>
      <rPr>
        <b/>
        <sz val="16"/>
        <rFont val="Arial"/>
        <family val="2"/>
      </rPr>
      <t xml:space="preserve">
Evidencias: </t>
    </r>
    <r>
      <rPr>
        <sz val="16"/>
        <rFont val="Arial"/>
        <family val="2"/>
      </rPr>
      <t>Registro de capacitaciones.</t>
    </r>
    <r>
      <rPr>
        <b/>
        <sz val="16"/>
        <rFont val="Arial"/>
        <family val="2"/>
      </rPr>
      <t xml:space="preserve">
Recomendaciones: N/A</t>
    </r>
  </si>
  <si>
    <t>Socializar al interior del proceso la información relacionada con el SGC (Sistema de Gestión de Calidad), SGA (Sistema de Gestión Ambiental), implementados en la Entidad. </t>
  </si>
  <si>
    <t>Continuar fortaleciendo el compromiso</t>
  </si>
  <si>
    <t xml:space="preserve">100% del fortalecimiento a los funcionarios de la SDDE en  los conocimientos sobre el Sistema de Gestión de Calidad: Ambiental y Seguridad en el Trabajo. 
100% de la implementacion de dichos conociminetos adquiridos, al interior de la SDDE
</t>
  </si>
  <si>
    <t>Informe de Capacitaciones.
Resultado de Evaluaciones.
Actas de Comités de Reuniones de Mejora Continua y Relación con el ciudadano.
Elaboración de manuales instructivos.</t>
  </si>
  <si>
    <t xml:space="preserve"> 9 actas de comeite del equipo de Mejora Continua.
9 Actas de comité del equipo de relacion con el ciudadano
1 manual instructivo elaborado y socializado al interior de la SDDE
</t>
  </si>
  <si>
    <t>Se realizaron los cuatro comités internos establecidos para cumplir los objetivos institucionales de la Secretaría en los siguientes tiempos:
Directivo:  4 reuniones de Comités Directivo.
Ética y Transparencia en el proceso Contractual: 3 reuniones.
Relación con el ciudadano: 12  Reuniones
Mejora Continua: 15 reuniones.
El 10 de agosto de 2021, se unieron los Comités en mención para tratar el tema del autocontrol, dirigido por el Secretario de Desarrollo Económico, se realizó en el salón ejecutivo de Capacopi Prado. 
El 06 de Diciembre, unieron nuevamente los comités en mención para tratar el tema de resultados de gestión del año 2021 y la planeación estratégica del 2022, se llevó a cabo en el salón ejecutivo de Capacopi Prado. 
La estructura organizativa de la SDDE de Desarrollo Económico está actualizada y socializada, El documento manual de la SDDE, está en un 100% listo y fue presentado a los auditores de Control Interno. Se harán unas modificaciones para el año 2022.</t>
  </si>
  <si>
    <r>
      <t xml:space="preserve">Coclusiones: </t>
    </r>
    <r>
      <rPr>
        <sz val="16"/>
        <rFont val="Arial"/>
        <family val="2"/>
      </rPr>
      <t>Se cumplieron con la totalidad de las actividades programadas para la vigencia 2021.</t>
    </r>
    <r>
      <rPr>
        <b/>
        <sz val="16"/>
        <rFont val="Arial"/>
        <family val="2"/>
      </rPr>
      <t xml:space="preserve">
Evidencias: </t>
    </r>
    <r>
      <rPr>
        <sz val="16"/>
        <rFont val="Arial"/>
        <family val="2"/>
      </rPr>
      <t>Actas de reunion del equipo de mejoramiento.</t>
    </r>
    <r>
      <rPr>
        <b/>
        <sz val="16"/>
        <rFont val="Arial"/>
        <family val="2"/>
      </rPr>
      <t xml:space="preserve">
</t>
    </r>
    <r>
      <rPr>
        <sz val="16"/>
        <rFont val="Arial"/>
        <family val="2"/>
      </rPr>
      <t>R</t>
    </r>
    <r>
      <rPr>
        <b/>
        <sz val="16"/>
        <rFont val="Arial"/>
        <family val="2"/>
      </rPr>
      <t xml:space="preserve">ecomendaciones: </t>
    </r>
    <r>
      <rPr>
        <sz val="16"/>
        <rFont val="Arial"/>
        <family val="2"/>
      </rPr>
      <t>N/A</t>
    </r>
  </si>
  <si>
    <t>Realizar seguimiento, monitoreo y control de los riesgos y oportunidades, acorde con la Política de Administración de Riesgos de la Entidad y las directrices del DAFP. </t>
  </si>
  <si>
    <t>Falta de competencia del equipo de mejora continua de la SDDE para realizar el seguimiento y monitoreo de los riesgos y oportunidades.</t>
  </si>
  <si>
    <t>Reuniones del Comité de Mejora Continuo, Presentación de las funciones de todas las dependencias que conforman la SDDE.
Elaboración de Manual de la SDDE con su respectiva Misión, Visión, Organigrama, Riesgos, Indicadores, Procesos, Caracterización, Normograma.</t>
  </si>
  <si>
    <t>100% de los riesgos y controles actualizados, según lo dispuesto en el Sistema de Gestión de Calidad y acorde a la modernización institucional.</t>
  </si>
  <si>
    <t>Actas de comite de mejora continua.
Manual de la SDDE.</t>
  </si>
  <si>
    <t>1 Manual de la SDDE elaborado con los componentes institucionales y de calidad</t>
  </si>
  <si>
    <t>La SDDE cuenta con la elaboración del Manual institucional, al cual se le agregaron  los siguientes aspectos: Riesgos, Indicadores, Metas del Plan de Desarrollo, OPAS al interior de la SDDE, estas no se registrarán en el SUIT, ya que no cumplen con lo indicado por el Departamento Administrativo de la Función Pública, objetivos estratégicos, política de calidad, ambiental, seguridad y salud en el trabajo, caracterización del proceso, organigrama, estrategia y cultura de atención al ciudadano (se cambiaran algunos aspectos en 2022).</t>
  </si>
  <si>
    <r>
      <t xml:space="preserve">Coclusiones: </t>
    </r>
    <r>
      <rPr>
        <sz val="16"/>
        <rFont val="Arial"/>
        <family val="2"/>
      </rPr>
      <t>Se actuazo el manual de la SDDE el cual se ajustara nuevamente enla vigencia 2022 mejorando y ampliando el alcance.</t>
    </r>
    <r>
      <rPr>
        <b/>
        <sz val="16"/>
        <rFont val="Arial"/>
        <family val="2"/>
      </rPr>
      <t xml:space="preserve">
Evidencias: </t>
    </r>
    <r>
      <rPr>
        <sz val="16"/>
        <rFont val="Arial"/>
        <family val="2"/>
      </rPr>
      <t>Manual Institucional SDDE</t>
    </r>
    <r>
      <rPr>
        <b/>
        <sz val="16"/>
        <rFont val="Arial"/>
        <family val="2"/>
      </rPr>
      <t xml:space="preserve">
Recomendaciones: </t>
    </r>
    <r>
      <rPr>
        <sz val="16"/>
        <rFont val="Arial"/>
        <family val="2"/>
      </rPr>
      <t>N/A</t>
    </r>
  </si>
  <si>
    <t xml:space="preserve">Realizar periódicamente ejercicios de autocontrol en el proceso, efectuando análisis de causas e implementando acciones de mejora y reportando trimestralmente a la Gerencia de Control Interno de 100% 96% 100% Total calificación de la Dependencia </t>
  </si>
  <si>
    <t>Fortalecer al interior de la SDDE el sistema de autocontrol y aumentar el compromiso de los funcionarios con los planes de mejora.</t>
  </si>
  <si>
    <t>1 Comité Directivo conformado. 
2 Reuniones de evaluación personalizada con cada uno de los funcionarios adscritos a la SDDE, dirigida por el Secretario de Despacho, 
4 seguimientos en la siguientes fechas de la gestión de cada uno de los Funcionarios, 07/03/2021, 03/08/2021, 05/11/2021, 25/01/2022.</t>
  </si>
  <si>
    <t>Actas Comité Directivo.
Plan de Mejora establecido con el funcionario que asi lo amerite.
Cartas de concertación laboral.
Socialización de la concertación laboral en G+.
Informes de seguimiento con las siguientes fechas: 07/03/2021, 03/08/2021, 05/11/2021, 25/01/2022.</t>
  </si>
  <si>
    <t>4 Informes
2 actas, 
2 planes de mejora si amerita la situacion.</t>
  </si>
  <si>
    <t>2 informes de seguimiento a la gestión, con su respectivo resultado e indicación de mejora para dos funcionarios. Tres comités directivos realizados, como medida de control, Analisis del informe de gestión presentado por los 42 funcionarios para determinar la evaluación del desempeño del primer semestre de 2021, con resultados sobresalientes (40) y sólo dos (2) con resultados satisfactorio, acompañado de plan  de mejora.
Se está a la espera de la entrega del último informe del desempeño por parte de los funcionarios fecha establecida para tal fin el 25 de enero, para posteriormente poder cargar la evaluación del segundo semestre de los funcionarios en la plataforma G+.</t>
  </si>
  <si>
    <r>
      <t xml:space="preserve">Coclusiones: </t>
    </r>
    <r>
      <rPr>
        <sz val="16"/>
        <rFont val="Arial"/>
        <family val="2"/>
      </rPr>
      <t>Se evidencia cumplimiento en las actividades.</t>
    </r>
    <r>
      <rPr>
        <b/>
        <sz val="16"/>
        <rFont val="Arial"/>
        <family val="2"/>
      </rPr>
      <t xml:space="preserve">
Evidencias: </t>
    </r>
    <r>
      <rPr>
        <sz val="16"/>
        <rFont val="Arial"/>
        <family val="2"/>
      </rPr>
      <t>Informes de seguimiento</t>
    </r>
    <r>
      <rPr>
        <b/>
        <sz val="16"/>
        <rFont val="Arial"/>
        <family val="2"/>
      </rPr>
      <t xml:space="preserve">
Recomendaciones: </t>
    </r>
    <r>
      <rPr>
        <sz val="16"/>
        <rFont val="Arial"/>
        <family val="2"/>
      </rPr>
      <t>N/A</t>
    </r>
  </si>
  <si>
    <t>Falta actualización de la estructura de la SDDE en la plataforma G+ , lo cual impide lograr el cumplimiento relacionado con las evaluaciones del desempeño.</t>
  </si>
  <si>
    <r>
      <t> </t>
    </r>
    <r>
      <rPr>
        <sz val="16"/>
        <color rgb="FF000000"/>
        <rFont val="Arial"/>
        <family val="2"/>
      </rPr>
      <t>Continuar fortaleciendo el compromiso</t>
    </r>
  </si>
  <si>
    <t>Secretario de Despacho, Asesora Administrativa</t>
  </si>
  <si>
    <t>2 Evaluciones presenciales con el Secretario de Despacho, revisión de informes VS concertación laboral, 
2 informes de seguimiento, análisis de los compromisos comportamentales donde se establece el porcentaje de evaluación y se coloca en la plataforma G+ en los tiempos establecidos por Gestión Humana.</t>
  </si>
  <si>
    <t>Resultado de Evaluaciones, carpetas de cada funcionario, Plataforma G+</t>
  </si>
  <si>
    <t>2 nformes, 
1 carpeta por cada funcionario de la SDDE,
Plataforma G* con la informacion de todos los fucnionarios que conforman la SDDE</t>
  </si>
  <si>
    <t>La SDDE  cumple al 100% lo establecido por la norma, se solicitan informes preliminares de seguimiento y se les suministra el resultado de evaluación. Se conformó el comité de evaluación del desempeño, lidera el Secretario Distrital de Desarrollo Económico: Ricardo Plata Sarabia, coordinan: Los asesores: Miguel Castillo Mosquera y Vilma Insignares Castilla, con el apoyo de pares evaluadores e intervendrán en la evaluación del segundo semestre los colaboradores de los jefes inmediatos.</t>
  </si>
  <si>
    <r>
      <t xml:space="preserve">Coclusiones: </t>
    </r>
    <r>
      <rPr>
        <sz val="16"/>
        <rFont val="Arial"/>
        <family val="2"/>
      </rPr>
      <t>Se cumpli con la perodicidad y tiempos en la ejeucionde las respectiuvas evaluaciones en el aplicativo EDL y G+</t>
    </r>
    <r>
      <rPr>
        <b/>
        <sz val="16"/>
        <rFont val="Arial"/>
        <family val="2"/>
      </rPr>
      <t xml:space="preserve">
Evidencias: </t>
    </r>
    <r>
      <rPr>
        <sz val="16"/>
        <rFont val="Arial"/>
        <family val="2"/>
      </rPr>
      <t>Carpeta digital con las evidencas.</t>
    </r>
    <r>
      <rPr>
        <b/>
        <sz val="16"/>
        <rFont val="Arial"/>
        <family val="2"/>
      </rPr>
      <t xml:space="preserve">
Recomendaciones: </t>
    </r>
    <r>
      <rPr>
        <sz val="16"/>
        <rFont val="Arial"/>
        <family val="2"/>
      </rPr>
      <t>N/A</t>
    </r>
  </si>
  <si>
    <t xml:space="preserve">Mantener actualizada la información del SGC en el aplicativo ISOLUCION y ajustar los formatos con la nueva imagen institucional, incluidos los formatos de los trámites y servicios dispuestos en el SUIT. </t>
  </si>
  <si>
    <t>Equipo de enlaces limitado para la ejecución y actualización de la información del sistema de gestión de calidad en el aplicativo ISOLUCION y demora de la Gerencia de Control Interno para cumplir con las capacitaciones solicitadas en ISOLUCION y asignación de usuario al nuevo enlace.</t>
  </si>
  <si>
    <t>Revisión de servicios y determinar con las nuevas oficinas, si se contará con trámites
100% imagen institucional actualizada en todos los formatos
Capacitaciones ISOLUCION dispuestas por control interno</t>
  </si>
  <si>
    <t>Actas Comité de Mejora Continua.
Capacitaciones ISOLUCION.
Mantener la imagen actualizada en los formatos.
Informes con los servicios de la SDDE y de los trámite si llegan a darse.</t>
  </si>
  <si>
    <t>1 resultado de socializacion de servicios para validar si se contara con tramites en la SDDE
1 imagen institucional actualizada en todos los formatos
Cantidad de capacitaciones ISOLUCION dispuestas por control interno</t>
  </si>
  <si>
    <t xml:space="preserve">
Se determinó que la SDDE cuenta con 5 OPAS (otros procedimientos administrativos) Apoyo para la formación, asesoría, mentoría y aceleración para el fortalecimiento empresarial - Emprendimiento y desarrollo empresarial - Inscripción de Empresas a Plataforma del Servicio Público de Empleo y Postulación de Vacantes -  Registro de hojas de vida - Formación complementaria y especializada con pertinencia laboral, se cumple lo indicado por la Función Pública y Planeación Distrital: Se determina no incluirlas en el SUIT, ya que no cuentan con las bases normativas, y tampoco son servicios que se cobran al ciudadano. EL Comité de Mejora Continua funciona en un 100%. Los seis (6) enlaces de cada Dependencia: Despacho, oficinas de: Inclusión y Desarrollo Productivo, Competitividad e Innovación, Asuntos Portuarios, Relaciones Internacionales y Turismo cumplen en un 100% con los requerimientos del sistema de calidad. Se realizó reunión sobre el SUIT, se concluyó que nuestras OPAS no deben estar registrados en ese sistema. Se recibió asesoría en ISOLUCION y se actualizaron los procedimientos allí registrados y los formatos que reposan en la plataforma, se está en constante revisión para las debidas actualizaciones  a las que allá lugar.
</t>
  </si>
  <si>
    <r>
      <t xml:space="preserve">Coclusiones: </t>
    </r>
    <r>
      <rPr>
        <sz val="16"/>
        <rFont val="Arial"/>
        <family val="2"/>
      </rPr>
      <t>Se realizo la actualizacion de los ocumentos en el aplicativo ISOLUCION.</t>
    </r>
    <r>
      <rPr>
        <b/>
        <sz val="16"/>
        <rFont val="Arial"/>
        <family val="2"/>
      </rPr>
      <t xml:space="preserve">
Evidencias: </t>
    </r>
    <r>
      <rPr>
        <sz val="16"/>
        <rFont val="Arial"/>
        <family val="2"/>
      </rPr>
      <t>Proceidmiento y formatos en el aplicativo ISOLUCION actualizados.</t>
    </r>
    <r>
      <rPr>
        <b/>
        <sz val="16"/>
        <rFont val="Arial"/>
        <family val="2"/>
      </rPr>
      <t xml:space="preserve">
Recomendaciones: N/A</t>
    </r>
  </si>
  <si>
    <t>Mantener actualizada en el SUIT la información estadística requerida en el Módulo de Datos de Operación.</t>
  </si>
  <si>
    <t>Falta de competencia del equipo designado para mantener actualizada la información en el SUIT</t>
  </si>
  <si>
    <t>100% del fortalecimineto  del Comité de Mejora Continua e involucrar a los enlaces de cada oficina de la SDDE para que cumplan con los requerimientos del Sistema de Calidad. 
Ofrecer capacitaciones sobre el SUIT.</t>
  </si>
  <si>
    <t xml:space="preserve">Informe de Capacitaciones.
Resultado de Evaluaciones.
Actas de Comités de Reuniones de Mejora Continua. 
Elaboración de manuales instructivos.
                       </t>
  </si>
  <si>
    <t xml:space="preserve">1 Manual instructivo del SUIT 
8 Acatas de comité de mejora continua </t>
  </si>
  <si>
    <t>Comité de mejora continua funcionando adecuadamente, cumpliendo lo establecido en el SGC, se ha socializado la política de calidad y los objetivos, todos conocen el deber ser de la SDDE, se presenta solicitud al ICONTEC para que ofrezca capacitación a todo el equipo sobre la norma ISO9001-2015. Se ha efectuado jornadas de transferencia del conocimiento sobre Relaciones Internacionales y Turismo, lo utilizamos como transferencia del conocimiento y lecciones aprendidas, además, se identificó presentar en lecciones aprendidas lo relacionado con la estrategia de relación con el ciudadano y proceso contractual.</t>
  </si>
  <si>
    <r>
      <t xml:space="preserve">Coclusiones: </t>
    </r>
    <r>
      <rPr>
        <sz val="16"/>
        <rFont val="Arial"/>
        <family val="2"/>
      </rPr>
      <t>Se han velido adelantando las actividades en la vigencia 2021.</t>
    </r>
    <r>
      <rPr>
        <b/>
        <sz val="16"/>
        <rFont val="Arial"/>
        <family val="2"/>
      </rPr>
      <t xml:space="preserve">
Evidencias: </t>
    </r>
    <r>
      <rPr>
        <sz val="16"/>
        <rFont val="Arial"/>
        <family val="2"/>
      </rPr>
      <t>Actas de reunion del equipo de mejoramiento.</t>
    </r>
    <r>
      <rPr>
        <b/>
        <sz val="16"/>
        <rFont val="Arial"/>
        <family val="2"/>
      </rPr>
      <t xml:space="preserve">
Recomendaciones: N/A</t>
    </r>
  </si>
  <si>
    <t>Secretaria Disrital de Desarrollo Económico</t>
  </si>
  <si>
    <t>Ricardo Plata Sarabia</t>
  </si>
  <si>
    <t>DEPENDENCIA Y PROCESO: Oficina de Control Disciplinario Interno.</t>
  </si>
  <si>
    <t>1. Suscribir y evaluar la Gestión del Rendimiento de los Gerentes Públicos – Acuerdos de Gestión, de conformidad con el Decreto Distrital Nro. 621 de 2017 y Resolución Nro. 01 de 2018.</t>
  </si>
  <si>
    <r>
      <t xml:space="preserve">Deficiencia en cuanto a los términos para la sucripción </t>
    </r>
    <r>
      <rPr>
        <sz val="18"/>
        <rFont val="Arial"/>
        <family val="2"/>
      </rPr>
      <t xml:space="preserve"> del Acuerdo de Gestión 2020 y evaluación del mismo.</t>
    </r>
  </si>
  <si>
    <t>Suscribir Acuerdo de Gestión de la vigencia 2021 y realizar evaluaciones periodicas, dentro de las fechas estipuladas por la normativa.</t>
  </si>
  <si>
    <t>1. Jefe de Oficina de Control Interno Disciplinario, 2. Funcionario delegado de la Secretaría de Gestión Humana.</t>
  </si>
  <si>
    <t>1. Acuerdo suscrito.
2. Evaluaciones semestrales.</t>
  </si>
  <si>
    <r>
      <t xml:space="preserve">1. Acuerdo de Gestión vigencia 2021.
2. </t>
    </r>
    <r>
      <rPr>
        <sz val="18"/>
        <color theme="1"/>
        <rFont val="Arial"/>
        <family val="2"/>
      </rPr>
      <t>Evidencia de evaluaciones en G+</t>
    </r>
  </si>
  <si>
    <r>
      <t xml:space="preserve">No. De evaluaciones realizadas/ </t>
    </r>
    <r>
      <rPr>
        <sz val="18"/>
        <color theme="1"/>
        <rFont val="Arial"/>
        <family val="2"/>
      </rPr>
      <t>Total</t>
    </r>
    <r>
      <rPr>
        <sz val="18"/>
        <rFont val="Arial"/>
        <family val="2"/>
      </rPr>
      <t xml:space="preserve"> de evaluaciones a realizar.</t>
    </r>
  </si>
  <si>
    <t>Se suscribió el acuerdo de gestión de la vigencia 2021, no obstante, debido a la renuncia de la jefe de Oficina, se está a la espera de los nuevos lineamientos a seguir para poder suscribir un nuevo acuerdo de Gestión con el doctor Steimer Mantilla en vigencia 2022 y proceder a gestionar las calificaciones a las que hubiere lugar en su momento.</t>
  </si>
  <si>
    <t>Se suscribió el acuerdo de gestión de la vigencia 2021</t>
  </si>
  <si>
    <t>2. Diseñar e implementar desde el nivel directivo actividades lúdicas y pedagógicas tendientes a la promoción y apropiación del Código de Integridad en la dependencia.</t>
  </si>
  <si>
    <t>Poco conocimiento y divulgación del Código de integridad al interior de la Oficina de Control Disciplinario Interno.</t>
  </si>
  <si>
    <r>
      <t>Realizar y ejecutar Cronograma de trabajo para dar a conocer el Código de Integridad, documentos del SGC Y SGA de la a Oficina de Control Disciplinario Interno;</t>
    </r>
    <r>
      <rPr>
        <sz val="18"/>
        <color theme="1"/>
        <rFont val="Arial"/>
        <family val="2"/>
      </rPr>
      <t xml:space="preserve"> (tips sobre valores eticos, socializaciones, reuniones).</t>
    </r>
  </si>
  <si>
    <r>
      <rPr>
        <sz val="18"/>
        <color theme="1"/>
        <rFont val="Arial"/>
        <family val="2"/>
      </rPr>
      <t>Técnico Operativo:       1. Prom</t>
    </r>
    <r>
      <rPr>
        <sz val="18"/>
        <rFont val="Arial"/>
        <family val="2"/>
      </rPr>
      <t>otora ética.
2. Agente de cambio.</t>
    </r>
  </si>
  <si>
    <t>Cumplimiento del 100% de cronograma de trabajo.</t>
  </si>
  <si>
    <r>
      <rPr>
        <sz val="18"/>
        <color theme="1"/>
        <rFont val="Arial"/>
        <family val="2"/>
      </rPr>
      <t>1. Mensajes enviados a través de correos institucionales y grupo internos de la oficina de control disciplinario.
2. Cronograma de trabajo.
3. Acta de mejoramiento.</t>
    </r>
    <r>
      <rPr>
        <sz val="18"/>
        <rFont val="Arial"/>
        <family val="2"/>
      </rPr>
      <t xml:space="preserve">
2. Jornada de sensibilización realizada por la dependencia (incluirla en cronograma de campaña), 3. Desarrollo de reuniones mensuales, 4. Informes de avance.</t>
    </r>
  </si>
  <si>
    <t>No actividades ejecutadas del  cronograma / Total de actividades.</t>
  </si>
  <si>
    <t>Se ha realizado la socialización a los servidores de la dependencia en el periodo comprendido de febrero a diciembre, a través de los medios virtuales disponibles como lo son correos electrónicos, grupos de WhatsApp de los mensajes éticos alusivos al valor de la Transparencia, la Justicia, el Respeto, la Diligencia y Servicio y Compromiso respectivamente.</t>
  </si>
  <si>
    <t>actividades ludics ejecutadas</t>
  </si>
  <si>
    <t>Deficiencia en la socialización, al interior del proceso, de la información relacionada con el Sistema de Gestión de la Calidad y el Sistema de Gestión Ambiental.</t>
  </si>
  <si>
    <t>Socialización mensual, por medio de los diferentes canales de comunicación internos, de los  informes de seguimiento a los planes de mejoramiento, infomes de gestión, planes de acción y demás información relevante relacionada al SGC y SGA.</t>
  </si>
  <si>
    <t>No. de socializaciones realizadas / No. de socializaciones a realizar.</t>
  </si>
  <si>
    <t>Capacitación a los funcionarios de la Oficina acerca del Sistema de Gestión de la Calidad y del Sistema de Gestión Ambiental, generando espacios propositivos para el fortalecimiento de estos; además de diversos mensajes alusivos vía whatssapp para fomentar la cultura del autocontrol y socialización de los del SGC y SGA</t>
  </si>
  <si>
    <t>Se evidenció la ejecucion de capacitacioes y sensibilizaciones</t>
  </si>
  <si>
    <t>4. Realizar seguimiento, monitoreo y control de los riesgos y oportunidades, acorde con la Política de Administración de Riesgos de la Entidad y las directrices del DAFP.</t>
  </si>
  <si>
    <t xml:space="preserve">Debilidadades en ejecución y de los controles diseñados para los riesgos. </t>
  </si>
  <si>
    <r>
      <rPr>
        <sz val="18"/>
        <color theme="1"/>
        <rFont val="Arial"/>
        <family val="2"/>
      </rPr>
      <t xml:space="preserve">Realizar  seguimiento al control de términos de los procesos gestionados en la oficina de Control Disciplinario Interno. </t>
    </r>
    <r>
      <rPr>
        <sz val="18"/>
        <rFont val="Arial"/>
        <family val="2"/>
      </rPr>
      <t xml:space="preserve">
 </t>
    </r>
  </si>
  <si>
    <t>Jefe de Oficina Control Disciplinario Interno</t>
  </si>
  <si>
    <r>
      <t xml:space="preserve">
S</t>
    </r>
    <r>
      <rPr>
        <sz val="18"/>
        <color theme="1"/>
        <rFont val="Arial"/>
        <family val="2"/>
      </rPr>
      <t>eguimientos trimestrales a los procesos gestionados por la Oficina de Control Disciplinario Interno.</t>
    </r>
  </si>
  <si>
    <t xml:space="preserve">1. Reportes de los control de términos realizados a los operadores disciplinarios. 2. Actualización constante de la base de datos de los procesos.
</t>
  </si>
  <si>
    <t>No. de reportes de control de términos realizados / No. de reportes a realizar</t>
  </si>
  <si>
    <t>Reporte trimestral, o según se requiera, de la base de datos con actualizaciones de los estados procesales (de forma general y especifica, según cada operador disciplinario.),  seguimiento y control de términos de las actuaciones procesales.</t>
  </si>
  <si>
    <t>Se realiza actualización de los estados procesales</t>
  </si>
  <si>
    <t>Deficiencia en ejercicios de autocontrol dentro del proceso y falta de reporte trimestral a la Gerencia de Control Interno de Gestión referente a la formulación y seguimiento de las acciones implementadas.</t>
  </si>
  <si>
    <t>Realizar periódicamente ejercicios de autocontrol en el proceso y se reportará trimestralmente a la Gerencia de Control Interno de Gestión la formulación y seguimiento de las acciones implementadas.</t>
  </si>
  <si>
    <t>Técnico Operativo, Agente de cambio.</t>
  </si>
  <si>
    <t>Cumplimiento de las actividades de autocontrol incluidas en el cronograma de trabajo.</t>
  </si>
  <si>
    <t>Evidencias de las actividades de autocontrol realizadas.</t>
  </si>
  <si>
    <t>(No actividades ejecutadas / Total de actividades a ejecutar) * 100</t>
  </si>
  <si>
    <t>Vía whatssapp se han socializado mensajes alusivos al autocontrol y se ha incentivado a su aplicación constante en el desarrollo de las funciones. También se han realizado  actividades como sopas de letras con los compañeros presentes y una reunión de aproximación al tema, en donde se pudo retroalimentar lo saberes ya adquiridos con anterioridad.</t>
  </si>
  <si>
    <t>Mensjes de sensibilización via WhatsApp</t>
  </si>
  <si>
    <t>6. Efectuar las evaluaciones de desempeño laboral en los aplicativos dispuestos por la Entidad y en los tiempos establecidos para tal fin.</t>
  </si>
  <si>
    <t>Incumplimiento en los términos establecidos para la evaluación del desempeño laboral en los aplicativos dispuestos por la entidad.</t>
  </si>
  <si>
    <t>Evaluar el desempeño laboral de los funcionarios dentro de los tiempos establecidos para tal fin.</t>
  </si>
  <si>
    <t>Jefe de Oficina de Control Disciplinario Interno.</t>
  </si>
  <si>
    <t>Evaluaciones semestrales</t>
  </si>
  <si>
    <t>Evidencias de las Evaluaciones del desempeño laboral de los funcionarios adscritos a la dependencia.</t>
  </si>
  <si>
    <t>No. de evaluaciones realizadas / Total de evaluaciones por realizar.</t>
  </si>
  <si>
    <t>Se realizaron las evaluaciones del desempeño laboral de los funcionarios a cargo, a fecha 1ro de agosto, además de la concertación de los nuevos compromisos laborales. Se está al dia con todo lo relacionado.</t>
  </si>
  <si>
    <t>evaluaciones realziadas</t>
  </si>
  <si>
    <t>7. Continuar desarrollando jornadas de sensibilización a los servidores públicos de la Entidad sobre el proceso disciplinario, dispuesto en la Ley 734 de 2002 – Código Disciplinario Único.</t>
  </si>
  <si>
    <t>Deficiencias en el desarrollo de jornadas de sensibilización a los servidores públicos de la entidad sobre el proceso disciplinario, dispuesto en la Ley 734 de 2002 - Código Disciplinario Único.</t>
  </si>
  <si>
    <t>Planear y ejecutar jornadas virtuales de sensibilización a los servidores públicos de la Entidad sobre el proceso disciplinario, dispuesto en la Ley 734 de 2002 – Código Disciplinario Único, en la vigencia 2021.</t>
  </si>
  <si>
    <t>Profesional Universitario.</t>
  </si>
  <si>
    <t>Cumplimiento de las jornadas de sensibilización incluidas en el cronograma de trabajo de la oficina.</t>
  </si>
  <si>
    <t>Correos de invitaciones, evidencias de reuniones por la herramientas teams, encuesta de evaluacion de la sensibilización.</t>
  </si>
  <si>
    <t>(No actividades ejecutadas del  cronograma / Total de actividades del cronograma) * 100</t>
  </si>
  <si>
    <r>
      <t>En 16 de diciembre se realizó capacitación  acerca del Código Unico Disciplinario;</t>
    </r>
    <r>
      <rPr>
        <sz val="18"/>
        <color theme="1"/>
        <rFont val="Arial Narrow"/>
        <family val="2"/>
      </rPr>
      <t xml:space="preserve"> además que se acordó, con la Secretaría de Gestión Humana, la grabación de un video a manera de "inducción-capacitación" para que fuese presentado a los nuevos funcionarios, lo cual ayudaría con una aproximación a la meta inicial. Así mismo, en oportunidad de mejora suscrita el 25 de ocutubre del 2021 se acordó, tambíen, el tomar acciones tendientes a fortalecer este aspecto para el año 2022, con la ayuda de los abogados externos y abogados de la Oficina.</t>
    </r>
  </si>
  <si>
    <t>meta sin cumplir  sigue abierta la oportunidad de mejora formlada</t>
  </si>
  <si>
    <t>Oficina de Control Disciplinario Interno</t>
  </si>
  <si>
    <t>Esteimer Matilla</t>
  </si>
  <si>
    <t>Doris Casadiego</t>
  </si>
  <si>
    <t>DEPENDENCIA Y PROCESO: SECRETARIA DE SALUD DISTRITAL</t>
  </si>
  <si>
    <r>
      <t xml:space="preserve">FÓRMULA INDICADOR DE </t>
    </r>
    <r>
      <rPr>
        <b/>
        <sz val="11"/>
        <rFont val="Arial"/>
        <family val="2"/>
      </rPr>
      <t>CUMPLIMIENTO</t>
    </r>
  </si>
  <si>
    <t>1. Suscribir y evaluar la Gestión del Rendimiento de los Gerentes Públicos - Acuerdos de Gestión, de conformidad con el Decreto Distrital Nro. 621 de 2017 y Resolución No 01de 2018</t>
  </si>
  <si>
    <t>Necesidad de concertar objetivos y metas con los líderes de cada proceso que le apunten al cumplimiento del Plan de Desarrollo y al Sistema de Gestión de Calidad  dentro del marco del Modelo Integrado de Planeación  y Gestión (MIPG), así como la realización de la evaluación peridodica de los mismos.</t>
  </si>
  <si>
    <t xml:space="preserve"> Concertar con los líderes de cada proceso, los objetivos y metas que le apunten al cumplimiento del Plan de Desarrollo y al Sistema de Gestión de Calidad  dentro del marco del Modelo Integrado de Planeación  y Gestión (MIPG) en la presente vigencia y hacer la evaluación periodica del cumplimiento de los mismos.</t>
  </si>
  <si>
    <t>Secretario de Salud y Jefes de Oficina y líderes de procesos.</t>
  </si>
  <si>
    <t>Lograr que el 100% de los jefes y líderes realicen los acuerdos de Gestión y su respectiva evaluación.</t>
  </si>
  <si>
    <t>Formato de Concertación de los acuerdos de Gestión e Informes de Gestión.</t>
  </si>
  <si>
    <t>No de jefes y lideres con acuerdos de gestión concertados / Total de los Jefes y Líderes de procesos de la Secretaria de Salud</t>
  </si>
  <si>
    <t>Semestral</t>
  </si>
  <si>
    <t>Se cumplió con la totalidad de los acuerdos de gestión, organizando junto con los pares de evaluación el acceso a la plataforma de registro de los acuerdos, hasta la fecha no existen cambios de gerentes públicos</t>
  </si>
  <si>
    <t>Acuerdos de Gestión suscritos</t>
  </si>
  <si>
    <t>Falta de conocimiento y apropiación del Código de Integridad en algunos funcionarios de la dependencia</t>
  </si>
  <si>
    <t>Implementar el Plan de actividades lúdicas y pedagógicas tendientes a la promoción y apropiación del Código de Integridad en la dependencia.</t>
  </si>
  <si>
    <t>Promotor Etico de la dependencia, Secretario de Salud, Jefes de Oficina y líderes de procesos.</t>
  </si>
  <si>
    <t xml:space="preserve">Implementar en un 100% el Plan de actividades relacionadas con el Código de Integridad </t>
  </si>
  <si>
    <t>Actas, Informes , listas de asistencia, fotografías, encuestas, videos, etc.</t>
  </si>
  <si>
    <t>No de actividades realizadas / Total Programadas</t>
  </si>
  <si>
    <t>Se ha cumplido con  el plan de trabajo establecido desde el comité de integridad, la  gestora ética de la Secretaría,  para este último se trimestre llevó a cabo actividades de socialización del código de integridad</t>
  </si>
  <si>
    <t>actividades ludicas ejecutadas</t>
  </si>
  <si>
    <t>Falta de apropiación en algunos funcionarios de la dependencia del SGC (Sistema de Gestión de Calidad) y del SGA (Sistema de Gestión Ambiental).</t>
  </si>
  <si>
    <t>Realizar actividades de capacitación y asistencia técnica para la promoción y apropiación del SGC (Sistema de Gestión de Calidad) y del SGA (Sistema de Gestión Ambiental).</t>
  </si>
  <si>
    <t>Agentes de Cambio de la dependencia, Secretario de Salud, Jefes de Oficina y líderes de procesos.</t>
  </si>
  <si>
    <t>Realizar dos (2) actividades de capacitación y/o asistencia técnica a los jefes de oficinas y líderes de proceso para la promoción y apropiación del SGC (Sistema de Gestión de Calidad) y del SGA (Sistema de Gestión Ambiental).</t>
  </si>
  <si>
    <t>Se realizarón 10 reuniones del comité de calidad de la Secretaría Distrital de Salud, con la participación de los delegados de cada dependencia, se recibió concepto satisfactorio de la auditoría interna, sin acciones de mejoramiento, se continuó con la sensibilización de las acciones al sistema de gestión ambiental, se obtuvo concepto favorable del Icontec para obtener la recertificación bajo las normas ISO 9001 y 14000</t>
  </si>
  <si>
    <t>actividades de capacitación y sensibilizacion ejecutadas</t>
  </si>
  <si>
    <t>Necesidad de realizar seguimiento, monitoreo y control de los riesgos y oportunidades, acorde con la Política de Administración de Riesgos de la Entidad y las directrices del DAFP.</t>
  </si>
  <si>
    <t>Realizar seguimiento, monitoreo y control de los riesgos y oportunidades de forma oportuna, acorde con la Política de Administración de Riesgos de la Entidad y las directrices del DAFP.</t>
  </si>
  <si>
    <t>Realizar en un 100% el seguimiento, monitoreo y control de los riesgos y oportunidades establecidos por la dependencia para la presente vigencia.</t>
  </si>
  <si>
    <t>Formato de seguimiento al mapa de riesgo</t>
  </si>
  <si>
    <t>Número de controles a los riesgos y oportunidades implementados / Total de controles a los riesgos establecidos por la dependencia.</t>
  </si>
  <si>
    <t>Para el cuarto trimestre Se realizó seguimiento y monitoreo de los controles y Riesgos de la dependencia, a través de la Matriz de Riesgos, verificando los 5 compromisos y las acciones necesarias frente a la presencia de riesgos, se aporta la matriz con corte al 31 de diciembre</t>
  </si>
  <si>
    <t>Se evidenció la eficacia de los controles establecidos para los riesgos</t>
  </si>
  <si>
    <t>5. Realizar periodicamente ejercicios de autocontrol en el proceso, efectuando análisis de causas e implementando acciones de mejora y reportando trimestralmente a la Gerencia de Control Interno de Gestión la formulación y seguimiento de las acciones implementadas.</t>
  </si>
  <si>
    <t>Necesidad de una mayor implementación del autocontrol en el proceso de salud a través del análisis de causa e implementación de acciones de mejora.</t>
  </si>
  <si>
    <t>Realizar asistencia técnica y acompañamiento en las oficinas de la secretaría de salud que permitan una mayor apropiación de la cultura del autocontrol, implementando las acciones de mejora de manera oportuna.</t>
  </si>
  <si>
    <t>Agentes de Cambio de la dependencia.</t>
  </si>
  <si>
    <t>Realizar asistencia tecnica al 100% de las dependencias de la Secretaría de Salud.</t>
  </si>
  <si>
    <t>Actas e Informes.</t>
  </si>
  <si>
    <t>Número de dependencias de la Secretaría de Salud que se les realizó asistencia técnica/Total de dependencias de la Secretaría de Salud</t>
  </si>
  <si>
    <t>Para el seguimiento al Plan de Acción de la vigencia, se cuenta con la matriz a corte 31 de Diciembre evaluando el avance en el cumplimiento de las metas establecidas en el Plan de Desarrollo para la presente vigencia y el manejo de los recursos de inversión. 
Se han llevado a cabo asistencias técnica a las 6 unidades de la SDS, se apoyó en la verificación a la actualización del Plan Anual de Adquisiciones</t>
  </si>
  <si>
    <t>se cumplió con las metas del plan de acción de la Secretaría</t>
  </si>
  <si>
    <t>Necesidad de cumplir con los tiempos establecidos para la realización de las evaluaciones de desempeño laboral en los aplicativos dispuestos por la Entidad.</t>
  </si>
  <si>
    <t>Realizar seguimiento a los jefes y líderes responsables de la evaluación de desempeño laboral de sus funcionarios en los aplicativos dispuestos por la Entidad, para el cumplimiento oportuno.</t>
  </si>
  <si>
    <t xml:space="preserve">100% de funcionarios de la dependencia con su evaluación de desempeño laboral realizada en los aplicativos dispuestos por la Entidad. </t>
  </si>
  <si>
    <t>Informe de evaluación de desempeño laboral.</t>
  </si>
  <si>
    <t>Número de funcionarios evaluados/total de funcionarios de la dependencia</t>
  </si>
  <si>
    <t>Por cada líder de dependencia se realizó la evaluación del desempeño de los funcionarios de carrera de la Secretaría Distrital de Salud, correspondientes al primer semestre de 2021, con corte al 31 de julio, con los respectivo planes de mejoramiento, tal como se contempla en la Ley 1083 de 2015 y la plataforma EDL dispuesta para su diligenciamiento</t>
  </si>
  <si>
    <t>Se realizaron las evaluaciones correspondientes</t>
  </si>
  <si>
    <t>7. Mantener actualizada la información  del SGC en el aplicativo ISOLUCION y ajustar los formatos con la nueva imagen institucional, incluidos los formatos de los trámites y servicios dispuestos en el SUIT.</t>
  </si>
  <si>
    <t>Se requiere tener actualizada la información del SGC en el aplicativo ISOLUCION y ajustar los formatos con la nueva imagen institucional, incluidos los formatos de los trámites y servicios dispuestos en el SUIT.</t>
  </si>
  <si>
    <t>Mantener actualizada la información  del SGC en el aplicativo ISOLUCION y ajustar los formatos con la nueva imagen institucional, incluidos los formatos de los trámites y servicios dispuestos en el SUIT.</t>
  </si>
  <si>
    <t>100% de la información del SGC actualizada en el aplicativo ISOLUCION y ajustada a los formatos con la nueva imagen institucional, incluidos los formatos de los trámites y servicios dispuestos en el SUIT.</t>
  </si>
  <si>
    <t>Formatos e informe de herramienta ISOLUCION</t>
  </si>
  <si>
    <t>Información actualizada en la herramienta ISOLUCION/Total de la información del SGC a actualizar.</t>
  </si>
  <si>
    <t>Por parte del Grupo de Gestión Estratégica se da el apoyo y la asistencia técnica a las diferentes oficinas  para la revisión y actualización de los procedimiento de acuerdo a la normatividad vigente, para el tercer trimestre se viene ajustando la codificación de los documentos y formatos en la plataforma ISOLUCIÓN, con cada oficina se está haciendo la revisión, ajuste y asistencia tecnica de los mismos.</t>
  </si>
  <si>
    <t>Se continua con la actualización de Isolución</t>
  </si>
  <si>
    <t>8. Mantener actualizada en el SUIT la información estadistica requerida en el Módulo de Datos de Operación.</t>
  </si>
  <si>
    <t>Se requiere mantener actualizada la información estadistica requerida en el Módulo de Datos de Operación en el SUIT.</t>
  </si>
  <si>
    <t>Realizar seguimiento periódico de la información estadistica requerida en el Módulo de Datos de Operación en el SUIT.</t>
  </si>
  <si>
    <t>100% de la información estadística requerida de los trámites en el Módulo de Datos de Operación en el SUIT.</t>
  </si>
  <si>
    <t>Ficha estadística de tramites actualizados en el SUIT</t>
  </si>
  <si>
    <t>Número de tramites actualizados estadísticamente/Total de trámites ingresados en el SUIT por la dependencia</t>
  </si>
  <si>
    <t>Nuevamente desde la oficina de Gestión Estrtatégica se validó la información de los 10  procedimientos de la SDS que se encuentran vigentes en el SUIT,  los cuales fueron  validados con los líderes de cada proceso para su pertinencia y oportunidad con el servicio al ciudadano .</t>
  </si>
  <si>
    <t>SUIT  actualizado</t>
  </si>
  <si>
    <t xml:space="preserve">9. Implementar estrategias para mejorar el nivel de cumplimiento en la respuesta de las PQRSD recibidas por la dependencia. </t>
  </si>
  <si>
    <t>Inoportunidad de respuestas de las PQRSD</t>
  </si>
  <si>
    <t xml:space="preserve"> Seguimiento, medición, analisis y evaluación periodica de PQRSD de los clientes/ ciudadanos y partes interesadas</t>
  </si>
  <si>
    <t>Lider del Sistema de Atención a la Comunidad (SAC)</t>
  </si>
  <si>
    <t>Dar respuesta al 100% de las PQRSD recibidas por la dependencia</t>
  </si>
  <si>
    <t>Informes de Gestión, actas, Registro en la plataforma del estado de las PQRSD</t>
  </si>
  <si>
    <t>Numero de PQRSD Gestionada y respondida oportunamente/ Total de PQRSD recibida</t>
  </si>
  <si>
    <t>Se socializó el último reporte de PQRSD se han recibido 20729 solicitudes, de las cuales se gestionaron y respondieron 20729, lo que representa un nivel de cumplimiento del 100% en lo acumulado para año 2021, superando la meta establecida del 85% de cumplimiento para la vigencia actual, por tanto al corte de la vigencia 2021,  el avance de seguimiento llega al nivel esperado del 100%.</t>
  </si>
  <si>
    <t xml:space="preserve">Se cumplió con la meta propuesta de cumplimiento </t>
  </si>
  <si>
    <t>DESPACHO - SALUD</t>
  </si>
  <si>
    <t>HUMBERTO MENDOZA</t>
  </si>
  <si>
    <t>DEPENDENCIA Y PROCESO: Secretaría de Gobierno - Fortalecimiento al sistema de justicia- Participacion ciudadana</t>
  </si>
  <si>
    <t xml:space="preserve"> </t>
  </si>
  <si>
    <t>Suscribir y evaluar la Gestión del Rendimiento de los Gerentes Públicos – Acuerdos de Gestión, de conformidad con el Decreto Distrital Nro. 621 de 2017 y
Resolución Nro. 01 de 2018</t>
  </si>
  <si>
    <t xml:space="preserve">Desconocimiento por parte de los Gerentes Públicos, para concertar, suscribir y hacer seguimiento a los  acuerdos de gestión.                       </t>
  </si>
  <si>
    <t xml:space="preserve">Socializar con el Gerente Público de la Secretaría, la importancia de realizar la  concertación y seguimiento de sus compromisos a través de los acuerdos de gestión en la plataforma G+                            </t>
  </si>
  <si>
    <t xml:space="preserve">Nombre: William Estrada, Jefe Oficina de Inspecciones y Comisarias. 
Nombre: Martha Donado - Profesional Universitario  Nombre: Ledys Prada, Técnico Operativo, Oficina de Participación Ciudadana </t>
  </si>
  <si>
    <t>Acuerdos de gestión Concertados y evaluados</t>
  </si>
  <si>
    <t>Se realizo evaluación y segumiento, en los aplicativos dispuestos de G+ y EDL.</t>
  </si>
  <si>
    <r>
      <rPr>
        <b/>
        <sz val="11"/>
        <rFont val="Arial"/>
        <family val="2"/>
      </rPr>
      <t>Conclusiones:</t>
    </r>
    <r>
      <rPr>
        <sz val="11"/>
        <rFont val="Arial"/>
        <family val="2"/>
      </rPr>
      <t xml:space="preserve"> Se concertaron los compromisos con el Jefe de la Oficina.
</t>
    </r>
    <r>
      <rPr>
        <b/>
        <sz val="11"/>
        <rFont val="Arial"/>
        <family val="2"/>
      </rPr>
      <t>Evidencias:</t>
    </r>
    <r>
      <rPr>
        <sz val="11"/>
        <rFont val="Arial"/>
        <family val="2"/>
      </rPr>
      <t xml:space="preserve"> Concertación de compromisos, informe emitido por la Secretaria de Gestión Humana.
</t>
    </r>
    <r>
      <rPr>
        <b/>
        <sz val="11"/>
        <rFont val="Arial"/>
        <family val="2"/>
      </rPr>
      <t>Recomendaciones:</t>
    </r>
    <r>
      <rPr>
        <sz val="11"/>
        <rFont val="Arial"/>
        <family val="2"/>
      </rPr>
      <t xml:space="preserve"> N/A</t>
    </r>
  </si>
  <si>
    <t>Diseñar e implementar desde el nivel directivo actividades lúdicas y pedagógicas tendientes a la promoción y apropiación del Código de Integridad en
la dependencia</t>
  </si>
  <si>
    <r>
      <t xml:space="preserve">Niveles bajo de cultura institucional en los diferentes niveles jerarquicos para el impulso de este tipo de actividades en el Distrito.                            </t>
    </r>
    <r>
      <rPr>
        <b/>
        <sz val="12"/>
        <rFont val="Arial"/>
        <family val="2"/>
      </rPr>
      <t xml:space="preserve"> </t>
    </r>
  </si>
  <si>
    <t>1. Incentivar la participación de todos los funcionarios de la oficina en las actividades virtuales y/o presenciales  programadas.                                                                                         2. Realizar las actividades indicadas en las iniciativas adicionales Gestión Ética del PAAC 2021, para el fortalecimiento de las actividades referenciadas en nuestra oficina.</t>
  </si>
  <si>
    <t>Nombre: Danny Bolaños Cargo: Profesional Universitario- Gestor Ético de la Secretaria.
Nombre: Libia Ariza Técnico Operativo, Oficina de Participación Ciudadana</t>
  </si>
  <si>
    <t xml:space="preserve">1.Acta de Asistencia                                   2. Correo electrónicos informativos.       3. publicaciones en medios de comunicación virtual.
</t>
  </si>
  <si>
    <t>No. de actividades Realizadas / No. Actividades programadas</t>
  </si>
  <si>
    <t xml:space="preserve">Se han realizado las actividades segùn cronograma del plan de acción de  gestión ética </t>
  </si>
  <si>
    <r>
      <rPr>
        <b/>
        <sz val="11"/>
        <rFont val="Arial"/>
        <family val="2"/>
      </rPr>
      <t>Conclusiones:</t>
    </r>
    <r>
      <rPr>
        <sz val="11"/>
        <rFont val="Arial"/>
        <family val="2"/>
      </rPr>
      <t xml:space="preserve"> Se vienen programando y adelantando las actividades éticas adicionales (curso del código de integridad)
</t>
    </r>
    <r>
      <rPr>
        <b/>
        <sz val="11"/>
        <rFont val="Arial"/>
        <family val="2"/>
      </rPr>
      <t>Evidencias:</t>
    </r>
    <r>
      <rPr>
        <sz val="11"/>
        <rFont val="Arial"/>
        <family val="2"/>
      </rPr>
      <t xml:space="preserve"> Formatos de reuniones de actividades y el curso del código de integridad.
</t>
    </r>
    <r>
      <rPr>
        <b/>
        <sz val="11"/>
        <rFont val="Arial"/>
        <family val="2"/>
      </rPr>
      <t>Recomendaciones:</t>
    </r>
    <r>
      <rPr>
        <sz val="11"/>
        <rFont val="Arial"/>
        <family val="2"/>
      </rPr>
      <t>N/A</t>
    </r>
  </si>
  <si>
    <t>Socializar al interior del proceso la información relacionada con el SGC
(Sistema de Gestión de Calidad), SGA (Sistema de Gestión Ambiental),
implementados en la Entidad.</t>
  </si>
  <si>
    <t>Mejoramiento continuo</t>
  </si>
  <si>
    <t>Realizar socializaciones que permitan  implementar los sistemas de gestión al interior de la dependencia.</t>
  </si>
  <si>
    <t xml:space="preserve">Nombre: Martha Donado  cargo: profesional Universitario Nombre: Edilda Diaz Inspecciones y Comisarias Nombre: Valery Benítez Oficina de Participación Ciudadana </t>
  </si>
  <si>
    <t>Inducción en el Sistema de Gestión de Calidad SGC y Sistema de Gestión Ambiental SGA a los funcionarios y contratistas.</t>
  </si>
  <si>
    <t xml:space="preserve">1.Listado de asistencias
2. Evidencias fotograficas de las socilizaciones realizadas
</t>
  </si>
  <si>
    <t>No. De socializaciones realizadas/ No. Socializaciones programadas</t>
  </si>
  <si>
    <t>Se socializarón los procedimientos documentados y los formatos.</t>
  </si>
  <si>
    <r>
      <rPr>
        <b/>
        <sz val="11"/>
        <rFont val="Arial"/>
        <family val="2"/>
      </rPr>
      <t>Conclusiones:</t>
    </r>
    <r>
      <rPr>
        <sz val="11"/>
        <rFont val="Arial"/>
        <family val="2"/>
      </rPr>
      <t xml:space="preserve"> Se vienen realizando las actividades de divulgación de los temas del SGC y SGA.
</t>
    </r>
    <r>
      <rPr>
        <b/>
        <sz val="11"/>
        <rFont val="Arial"/>
        <family val="2"/>
      </rPr>
      <t>Evidencias:</t>
    </r>
    <r>
      <rPr>
        <sz val="11"/>
        <rFont val="Arial"/>
        <family val="2"/>
      </rPr>
      <t xml:space="preserve"> Fotos de las actividades.
</t>
    </r>
    <r>
      <rPr>
        <b/>
        <sz val="11"/>
        <rFont val="Arial"/>
        <family val="2"/>
      </rPr>
      <t>Recomendaciones:</t>
    </r>
    <r>
      <rPr>
        <sz val="11"/>
        <rFont val="Arial"/>
        <family val="2"/>
      </rPr>
      <t xml:space="preserve"> N/A</t>
    </r>
  </si>
  <si>
    <t>Realizar seguimiento, monitoreo y control de los riesgos y oportunidades, acorde con la Política de Administración de Riesgos de la Entidad y las directrices
del DAFP.</t>
  </si>
  <si>
    <t>El no seguimiento de los controles establecidos en el mapa de riesgo</t>
  </si>
  <si>
    <t xml:space="preserve">* Realizar control trimestral a los riesgos. </t>
  </si>
  <si>
    <t>Mitigar los riesgos y aumento de las oportunidades en la dependencia.</t>
  </si>
  <si>
    <t xml:space="preserve">Formato de riesgos diligenciado con sus controles 
Correos electrónicos 
</t>
  </si>
  <si>
    <t xml:space="preserve">No. De seguimientos realizados </t>
  </si>
  <si>
    <t xml:space="preserve">Se realizó el diligenciamiento de la matriz del control de riesgo.  </t>
  </si>
  <si>
    <r>
      <rPr>
        <b/>
        <sz val="11"/>
        <rFont val="Arial"/>
        <family val="2"/>
      </rPr>
      <t>Conclusiones:</t>
    </r>
    <r>
      <rPr>
        <sz val="11"/>
        <rFont val="Arial"/>
        <family val="2"/>
      </rPr>
      <t xml:space="preserve"> Se cuenta con la matriz de riesgos actualizada de acuerdo a la metodología definida.
</t>
    </r>
    <r>
      <rPr>
        <b/>
        <sz val="11"/>
        <rFont val="Arial"/>
        <family val="2"/>
      </rPr>
      <t>Evidencias:</t>
    </r>
    <r>
      <rPr>
        <sz val="11"/>
        <rFont val="Arial"/>
        <family val="2"/>
      </rPr>
      <t xml:space="preserve"> I seguimiento a la matriz de riesgos.
</t>
    </r>
    <r>
      <rPr>
        <b/>
        <sz val="11"/>
        <rFont val="Arial"/>
        <family val="2"/>
      </rPr>
      <t>Recomendaciones:</t>
    </r>
    <r>
      <rPr>
        <sz val="11"/>
        <rFont val="Arial"/>
        <family val="2"/>
      </rPr>
      <t xml:space="preserve"> N/A</t>
    </r>
  </si>
  <si>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</si>
  <si>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La no realización del auto control en las acciones de mejoras reportadas</t>
  </si>
  <si>
    <t xml:space="preserve">* Realizar analisis de causas y cuando se presente acciones de mejora 
* Reportar trimestralmente el seguimiento. </t>
  </si>
  <si>
    <t xml:space="preserve">Nombre: Martha Donado  cargo: profesional Universitario  Nombre: Valery Benítez Oficina de Participación Ciudadana Nombre: Edilda Diaz Inspecciones y Comisarias </t>
  </si>
  <si>
    <t>Realizar reuniones trimestrales del equipo de mejoramiento articulado con las oficinas adscritas a la secretaria</t>
  </si>
  <si>
    <t xml:space="preserve">Listado de asistencias
Fotografias
</t>
  </si>
  <si>
    <t xml:space="preserve">No. De reuniones de mejoramiento realizadas </t>
  </si>
  <si>
    <t>Se realizó socialización del autocontrol a los funcionarios y reunión de equipo de mejoramiento.</t>
  </si>
  <si>
    <r>
      <rPr>
        <b/>
        <sz val="11"/>
        <rFont val="Arial"/>
        <family val="2"/>
      </rPr>
      <t>Conclusiones:</t>
    </r>
    <r>
      <rPr>
        <sz val="11"/>
        <rFont val="Arial"/>
        <family val="2"/>
      </rPr>
      <t xml:space="preserve"> Se evidencia avance en la ejecución de actividades de seguimiento.
</t>
    </r>
    <r>
      <rPr>
        <b/>
        <sz val="11"/>
        <rFont val="Arial"/>
        <family val="2"/>
      </rPr>
      <t>Evidencias:</t>
    </r>
    <r>
      <rPr>
        <sz val="11"/>
        <rFont val="Arial"/>
        <family val="2"/>
      </rPr>
      <t xml:space="preserve"> Acta de reuniones
</t>
    </r>
    <r>
      <rPr>
        <b/>
        <sz val="11"/>
        <rFont val="Arial"/>
        <family val="2"/>
      </rPr>
      <t>Recomendaciones:</t>
    </r>
    <r>
      <rPr>
        <sz val="11"/>
        <rFont val="Arial"/>
        <family val="2"/>
      </rPr>
      <t xml:space="preserve"> N/A</t>
    </r>
  </si>
  <si>
    <t>Por desconocimiento de algunos funcionarios en el manejo de los aplicativos para realizar la concertación y evaluación de los compromisos laborales en los aplicativos dados del EDL y G+            .</t>
  </si>
  <si>
    <t>1 apoyar al personal a cargo de la secretaria en  la realización oportuna de la  concertaciones, evaluaciones de primer y segundo trimestre.
2. Socializar las fechas para realizar este procedimiento con sus respectivas evidencias</t>
  </si>
  <si>
    <t xml:space="preserve">Nombre: Martha Donado  cargo: profesional Universitario 
Nombre: Ledys Prada  Oficina de Participación Ciudadana 
Nombre: Edilda Diaz Inspecciones y Comisarias </t>
  </si>
  <si>
    <t>Realizar la Evaluación de desempeño laboral en un 100% de los funcionarios adscrito a la Secretaria de Gobierno de forma oprtuna en los aplicativos dispuestos por la entidad</t>
  </si>
  <si>
    <t>No. De funcionarios a evaluar / No de funcionarios evaluados en el desempeño laboral</t>
  </si>
  <si>
    <t>Realizadas las concertaciones, en etapa de desarrollo como se establece.</t>
  </si>
  <si>
    <r>
      <rPr>
        <b/>
        <sz val="11"/>
        <rFont val="Arial"/>
        <family val="2"/>
      </rPr>
      <t>Conclusiones:</t>
    </r>
    <r>
      <rPr>
        <sz val="11"/>
        <rFont val="Arial"/>
        <family val="2"/>
      </rPr>
      <t xml:space="preserve"> Se vienen desarrollando als concertaciones de los comprimisos en el aplicativo.
</t>
    </r>
    <r>
      <rPr>
        <b/>
        <sz val="11"/>
        <rFont val="Arial"/>
        <family val="2"/>
      </rPr>
      <t>Evidencias:</t>
    </r>
    <r>
      <rPr>
        <sz val="11"/>
        <rFont val="Arial"/>
        <family val="2"/>
      </rPr>
      <t xml:space="preserve"> Informe EDL emitido por la Secretaria de Gestión Humana
</t>
    </r>
    <r>
      <rPr>
        <b/>
        <sz val="11"/>
        <rFont val="Arial"/>
        <family val="2"/>
      </rPr>
      <t>Recomendaciones:</t>
    </r>
    <r>
      <rPr>
        <sz val="11"/>
        <rFont val="Arial"/>
        <family val="2"/>
      </rPr>
      <t xml:space="preserve"> Planificar adecuadamente la ejecucion y seguimiento a las evaluaciones parciales correspondientes al primer semestre de la presente vigencia.</t>
    </r>
  </si>
  <si>
    <t>Mantener actualizada la información del SGC en el aplicativo ISOLUCION y ajustar los formatos con la nueva imagen institucional, incluidos los formatos de
los trámites y servicios dispuestos en el SUIT</t>
  </si>
  <si>
    <t>Por fallas técnicas presentadas en el aplicativo Isolución, para su correcta utilización  en el edificio central de la alcaldía Distrital.</t>
  </si>
  <si>
    <t xml:space="preserve">Nombre: Martha Donado  cargo: profesional Universitario 
Nombre: Valery Benítez  Oficina de Participación Ciudadana 
Nombre: Edilda Diaz Inspecciones y Comisarias  </t>
  </si>
  <si>
    <t>Aplicativo Isolucion actualizado</t>
  </si>
  <si>
    <t>Documentos actualizados en la aplicación</t>
  </si>
  <si>
    <t>Se están implementando los ajustes necesarios en los formatos y procedimientos, pero no se logró el 100% de los mismos actualizados. 
OPC: Se han documentado 9 procedimientos y 14 formatos asociados.</t>
  </si>
  <si>
    <r>
      <rPr>
        <b/>
        <sz val="11"/>
        <rFont val="Arial"/>
        <family val="2"/>
      </rPr>
      <t>Conclusiones:</t>
    </r>
    <r>
      <rPr>
        <sz val="11"/>
        <rFont val="Arial"/>
        <family val="2"/>
      </rPr>
      <t xml:space="preserve"> Se evidencia la actualizacion de los documentos en el aplicativo ISOLUCION.
</t>
    </r>
    <r>
      <rPr>
        <b/>
        <sz val="11"/>
        <rFont val="Arial"/>
        <family val="2"/>
      </rPr>
      <t>Evidencias:</t>
    </r>
    <r>
      <rPr>
        <sz val="11"/>
        <rFont val="Arial"/>
        <family val="2"/>
      </rPr>
      <t xml:space="preserve"> Aplicativo ISOLUCION
</t>
    </r>
    <r>
      <rPr>
        <b/>
        <sz val="11"/>
        <rFont val="Arial"/>
        <family val="2"/>
      </rPr>
      <t>Recomendaciones:</t>
    </r>
    <r>
      <rPr>
        <sz val="11"/>
        <rFont val="Arial"/>
        <family val="2"/>
      </rPr>
      <t xml:space="preserve"> Pendiente el uso de la plataforma con las nuevas actualizaciones y las indicaciones desde la Gerencia de Control Interno de Gestion.</t>
    </r>
  </si>
  <si>
    <t>Desconocimiento de los tiempos establecidos para realizar seguimiento a los trámites y al manejo de la plataforma establecida.</t>
  </si>
  <si>
    <t>1.  Actualizar mernsualmente la información de los tramites en el   aplicativo.</t>
  </si>
  <si>
    <t xml:space="preserve">Nombre: Martha Donado  cargo: profesional Universitario  Nombre: Ledys Prada  Oficina de Participación Ciudadana Nombre: Edilda Diaz Inspecciones y Comisarias  </t>
  </si>
  <si>
    <t>Se realizó la revisión de los trámites y servicios de OPC en el SUIT.</t>
  </si>
  <si>
    <r>
      <rPr>
        <b/>
        <sz val="11"/>
        <rFont val="Arial"/>
        <family val="2"/>
      </rPr>
      <t>Conclusiones:</t>
    </r>
    <r>
      <rPr>
        <sz val="11"/>
        <rFont val="Arial"/>
        <family val="2"/>
      </rPr>
      <t xml:space="preserve"> Se evidencia la revision de los diferentes tramites y serviios que se ofrecen desde la dependencia.
</t>
    </r>
    <r>
      <rPr>
        <b/>
        <sz val="11"/>
        <rFont val="Arial"/>
        <family val="2"/>
      </rPr>
      <t>Evidencias:</t>
    </r>
    <r>
      <rPr>
        <sz val="11"/>
        <rFont val="Arial"/>
        <family val="2"/>
      </rPr>
      <t xml:space="preserve"> Solicitudes de ajuste y actualizacion en el SUIT.
</t>
    </r>
    <r>
      <rPr>
        <b/>
        <sz val="11"/>
        <rFont val="Arial"/>
        <family val="2"/>
      </rPr>
      <t>Recomendaciones:</t>
    </r>
    <r>
      <rPr>
        <sz val="11"/>
        <rFont val="Arial"/>
        <family val="2"/>
      </rPr>
      <t xml:space="preserve"> Pendiente el uso de la plataforma con las nuevas actualizaciones y las indicaciones desde la Gerencia de Control Interno de Gestion.</t>
    </r>
  </si>
  <si>
    <t xml:space="preserve"> Implementar estrategias para mejorar el nivel de cumplimiento en la respuesta de las PQRSD recibidas por la dependencia</t>
  </si>
  <si>
    <t>1.  La demanda de PQRS supera la capacidad de personal de la oficina para genrear una respuesta oprtuna de la oficina.
2: Hay PQRSD que por su complejidad requieren de mayor tiempo para dar una respuesta definitiva; estos pueden requerir conceptos emitidos por otras dependencias .
3. Hay PQRSD que cuando son transferidas a esta oficina para ser asignadas a funcionarios ya tienen un recorrido previo en el sistema y  se encuentran vencidas.
4.  Falta de capacitación en el manejo de la herramienta SIGOB del nuevo personal   asignado a la secretaria
5. La falta de conectividad en las oficinas remotas, las respuestas se realizan por otro medio y no se terminan en el aplicativo SIGOB.</t>
  </si>
  <si>
    <t>1. Ampliar el término de la respuesta del  PQRSD cuando la complejidad del mismo asi lo merite.
2. Realizar un registro de los PQRSD que al ser transferidos de otra oficina ya tienen los terminos de respuesta vencidos.
3.Realizar seguimiento mensual de los PQRSD, que no fueron respondidos en el tiempo establecido.</t>
  </si>
  <si>
    <t>Nombre: Leslie  Geronimo    Cargo:Técnico Operativo Nombre: Paula Olivares Técnico Operativo Oficina de Participación Ciudadana</t>
  </si>
  <si>
    <t>Cumplimiento de pqrsd en 90%</t>
  </si>
  <si>
    <t xml:space="preserve">Correos electrónicos 
% de cumplimiento </t>
  </si>
  <si>
    <t>No. De pqrsd recibidas/ No. De pqrsd atendidas en el tiempo.</t>
  </si>
  <si>
    <t>Se están realizando seguimiento semanales por parte de los enlaces SIGOB a los trámites en cada oficina pero persite el vencimiento en cierto porcentaje de las peticiones. Por ello, se está en curso de implementar mejores estrategias para lograr el objetivo en este indicador.</t>
  </si>
  <si>
    <r>
      <rPr>
        <b/>
        <sz val="11"/>
        <rFont val="Arial"/>
        <family val="2"/>
      </rPr>
      <t>Conclusiones:</t>
    </r>
    <r>
      <rPr>
        <sz val="11"/>
        <rFont val="Arial"/>
        <family val="2"/>
      </rPr>
      <t xml:space="preserve"> Se evidencia una disminucion en la oportunidad de respuesta en las PQRSD para el segundo trimestre.
</t>
    </r>
    <r>
      <rPr>
        <b/>
        <sz val="11"/>
        <rFont val="Arial"/>
        <family val="2"/>
      </rPr>
      <t>Evidencias:</t>
    </r>
    <r>
      <rPr>
        <sz val="11"/>
        <rFont val="Arial"/>
        <family val="2"/>
      </rPr>
      <t xml:space="preserve"> Informe PQRSD emitido por Atencion al Ciudadano.
</t>
    </r>
    <r>
      <rPr>
        <b/>
        <sz val="11"/>
        <rFont val="Arial"/>
        <family val="2"/>
      </rPr>
      <t>Recomendaciones:</t>
    </r>
    <r>
      <rPr>
        <sz val="11"/>
        <rFont val="Arial"/>
        <family val="2"/>
      </rPr>
      <t xml:space="preserve"> Nuevamente se recomienda identificar estadisticamente las variables criticas que estan impactando en el bajo porcentaje de cumplimiento en la respuesta de las PQRSD, igualmente documentar las acciones como parte del auto control en una accion correctiva u oportunidad de mejora.</t>
    </r>
  </si>
  <si>
    <t>Adelantar acciones que permitan el logro de las metas del proyecto de unidad para la gestión de la información, el conocimiento y la innovación social del Distrito
de Barranquilla.</t>
  </si>
  <si>
    <t xml:space="preserve">falta de solicitud para gestionar los recursos para adelantar procesos de innovación </t>
  </si>
  <si>
    <t xml:space="preserve">* Articular con la Gerencia de Control Interno de Gestión, actividades que permitan la consecución de las metas del proyecto de unidad para la gestión, de la información, el conocimiento y la innovación dentro de la dependencia. </t>
  </si>
  <si>
    <t>Profesional Universitario</t>
  </si>
  <si>
    <t>implementación del proyecto de unidad para la gestión de la información, el conocimiento y la innovación</t>
  </si>
  <si>
    <t xml:space="preserve">Listado de asistencias
</t>
  </si>
  <si>
    <t>Meta alcanzada</t>
  </si>
  <si>
    <t>Se realizó socialización de gestión del cambio capacitación en  "procesos participativos" a las secretarías y dependencias vinculadas.</t>
  </si>
  <si>
    <r>
      <rPr>
        <b/>
        <sz val="11"/>
        <rFont val="Arial"/>
        <family val="2"/>
      </rPr>
      <t>Conclusiones:</t>
    </r>
    <r>
      <rPr>
        <sz val="11"/>
        <rFont val="Arial"/>
        <family val="2"/>
      </rPr>
      <t xml:space="preserve"> Se vienen articulando y evaluando las diferentes metodologias para llevar a cabo la ejecucion de esta actividad.
</t>
    </r>
    <r>
      <rPr>
        <b/>
        <sz val="11"/>
        <rFont val="Arial"/>
        <family val="2"/>
      </rPr>
      <t>Evidencias:</t>
    </r>
    <r>
      <rPr>
        <sz val="11"/>
        <rFont val="Arial"/>
        <family val="2"/>
      </rPr>
      <t xml:space="preserve"> Correos electronicos.
</t>
    </r>
    <r>
      <rPr>
        <b/>
        <sz val="11"/>
        <rFont val="Arial"/>
        <family val="2"/>
      </rPr>
      <t>Recomendaciones:</t>
    </r>
    <r>
      <rPr>
        <sz val="11"/>
        <rFont val="Arial"/>
        <family val="2"/>
      </rPr>
      <t xml:space="preserve"> Presentar avances significativos para el II seguimiento.</t>
    </r>
  </si>
  <si>
    <t>De manera articulada con la Secretaría Distrital de Planeación generar espacios de participación ciudadana con el objeto de identificar oportunidades de mejora en los trámites que realiza la Entidad, de conformidad con los lineamientos del Decreto 2106 de 2019, Articulo 4.</t>
  </si>
  <si>
    <t>No se implementarón las acciones pertinentes.</t>
  </si>
  <si>
    <t xml:space="preserve">Realizar reunión con la Secretaría  Distrital de Planeación con el fin de articular trabajo para acciones de mejora en los distintos tramites ofrecidos a la comunidad </t>
  </si>
  <si>
    <t xml:space="preserve">Valery Benítez Técnico Operativo /
 Jhon García Profesional Universitario  </t>
  </si>
  <si>
    <t xml:space="preserve">Racionalizar los tramites ofrecidos por la entidad </t>
  </si>
  <si>
    <t xml:space="preserve">* Listado de asistencia. </t>
  </si>
  <si>
    <t xml:space="preserve">No. De reuniones realizadas </t>
  </si>
  <si>
    <t>Desde la oficina de participacoión ciudadana se realizarón reuniones articuladas con la secretaría de planeación y  la oficina de servicio al ciudadano.</t>
  </si>
  <si>
    <r>
      <rPr>
        <b/>
        <sz val="11"/>
        <rFont val="Arial"/>
        <family val="2"/>
      </rPr>
      <t>Conclusiones:</t>
    </r>
    <r>
      <rPr>
        <sz val="11"/>
        <rFont val="Arial"/>
        <family val="2"/>
      </rPr>
      <t xml:space="preserve"> Se vienen realizando las reuniones con la Secretaria de Planeación Estratégica.
</t>
    </r>
    <r>
      <rPr>
        <b/>
        <sz val="11"/>
        <rFont val="Arial"/>
        <family val="2"/>
      </rPr>
      <t>Evidencias:</t>
    </r>
    <r>
      <rPr>
        <sz val="11"/>
        <rFont val="Arial"/>
        <family val="2"/>
      </rPr>
      <t xml:space="preserve"> Soportes de las reuniones con la dependencia.
</t>
    </r>
    <r>
      <rPr>
        <b/>
        <sz val="11"/>
        <rFont val="Arial"/>
        <family val="2"/>
      </rPr>
      <t>Recomendaciones:</t>
    </r>
    <r>
      <rPr>
        <sz val="11"/>
        <rFont val="Arial"/>
        <family val="2"/>
      </rPr>
      <t xml:space="preserve"> N/A</t>
    </r>
  </si>
  <si>
    <t>Realizar dialogo con la comunidad para identificar los trámites que pueden ser suceptibles de mejora.</t>
  </si>
  <si>
    <t xml:space="preserve">Valery Benítez Técnico Operativo /
 Jhon García Profesional Universitario </t>
  </si>
  <si>
    <t xml:space="preserve">Se realizó reunión con el equipo de comunicaciones de la oficina para estructurar campaña de difusión para la racionalización de los trámites, Se asistió a reunión con el Departamento Administrativo de la Función Pública, la Oficina de Servicio al ciudadano y La Secretaria de Planeación para el proyecto piloto de medición de la satisfacción de los tramites y  se realizó publicación en el micrositio de la OPC. </t>
  </si>
  <si>
    <r>
      <rPr>
        <b/>
        <sz val="11"/>
        <rFont val="Arial"/>
        <family val="2"/>
      </rPr>
      <t>Conclusiones:</t>
    </r>
    <r>
      <rPr>
        <sz val="11"/>
        <rFont val="Arial"/>
        <family val="2"/>
      </rPr>
      <t xml:space="preserve"> Se están ejecutando las reuniones.
</t>
    </r>
    <r>
      <rPr>
        <b/>
        <sz val="11"/>
        <rFont val="Arial"/>
        <family val="2"/>
      </rPr>
      <t>Evidencias:</t>
    </r>
    <r>
      <rPr>
        <sz val="11"/>
        <rFont val="Arial"/>
        <family val="2"/>
      </rPr>
      <t xml:space="preserve"> Programación y ejecucion de las reuniones programadas.
</t>
    </r>
    <r>
      <rPr>
        <b/>
        <sz val="11"/>
        <rFont val="Arial"/>
        <family val="2"/>
      </rPr>
      <t>Recomendaciones:</t>
    </r>
    <r>
      <rPr>
        <sz val="11"/>
        <rFont val="Arial"/>
        <family val="2"/>
      </rPr>
      <t xml:space="preserve"> N/A</t>
    </r>
  </si>
  <si>
    <t>Revisar y mantener actualizado los tramites y servicio de la oficina en el SUIT</t>
  </si>
  <si>
    <t xml:space="preserve">Ledys Prada Técnico Operativo </t>
  </si>
  <si>
    <t xml:space="preserve">100% de los tramites revisados, actualizados y evaluados en el SUIT </t>
  </si>
  <si>
    <t xml:space="preserve">Sistema unico de información de tramites </t>
  </si>
  <si>
    <t>(No. De tramites revisados,actualizados y evaluados/No. De tramites de la oficina)*100</t>
  </si>
  <si>
    <t>Se está procediendo en  la actualización de varios trámites. Por contingencia de dificultades con la persona responsable de esta actividad, no se pudo cumplir el 100% de la meta.</t>
  </si>
  <si>
    <r>
      <rPr>
        <b/>
        <sz val="11"/>
        <rFont val="Arial"/>
        <family val="2"/>
      </rPr>
      <t>Conclusiones:</t>
    </r>
    <r>
      <rPr>
        <sz val="11"/>
        <rFont val="Arial"/>
        <family val="2"/>
      </rPr>
      <t xml:space="preserve"> Se mantienen registrados los tramites en la plataforma del SUIT.
</t>
    </r>
    <r>
      <rPr>
        <b/>
        <sz val="11"/>
        <rFont val="Arial"/>
        <family val="2"/>
      </rPr>
      <t>Evidencias:</t>
    </r>
    <r>
      <rPr>
        <sz val="11"/>
        <rFont val="Arial"/>
        <family val="2"/>
      </rPr>
      <t xml:space="preserve"> Informe de Planeación Estratégica.
</t>
    </r>
    <r>
      <rPr>
        <b/>
        <sz val="11"/>
        <rFont val="Arial"/>
        <family val="2"/>
      </rPr>
      <t>Recomendaciones:</t>
    </r>
    <r>
      <rPr>
        <sz val="11"/>
        <rFont val="Arial"/>
        <family val="2"/>
      </rPr>
      <t xml:space="preserve"> N/A</t>
    </r>
  </si>
  <si>
    <t xml:space="preserve">Implementar diferentes acciones de diálogo con la ciudadanía, acordes a la realidad de la Entidad, para el proceso de rendición de cuentas. </t>
  </si>
  <si>
    <t xml:space="preserve">Asistencia  a las reuniones  previas del plan de rendición de cuentas </t>
  </si>
  <si>
    <t xml:space="preserve">Deivy Cásseres Cañate, Jefe de la oficina de participación ciudadana </t>
  </si>
  <si>
    <t xml:space="preserve">Apoyar en el proceso de rendición de cuentas </t>
  </si>
  <si>
    <t xml:space="preserve">Listados de asistencia </t>
  </si>
  <si>
    <t xml:space="preserve">No de reuniones programadas/ No de reuniones asistidas </t>
  </si>
  <si>
    <t>Se realizó  audiencia pública.</t>
  </si>
  <si>
    <r>
      <rPr>
        <b/>
        <sz val="11"/>
        <rFont val="Arial"/>
        <family val="2"/>
      </rPr>
      <t xml:space="preserve">Conclusiones: </t>
    </r>
    <r>
      <rPr>
        <sz val="11"/>
        <rFont val="Arial"/>
        <family val="2"/>
      </rPr>
      <t xml:space="preserve">Se han adelantado las reuniones previas para la rendición de cuentas, sin embargo se encuentra aplazada la actividad por ocasión de la pandemia Sars Covid-19.
</t>
    </r>
    <r>
      <rPr>
        <b/>
        <sz val="11"/>
        <rFont val="Arial"/>
        <family val="2"/>
      </rPr>
      <t>Evidencias:</t>
    </r>
    <r>
      <rPr>
        <sz val="11"/>
        <rFont val="Arial"/>
        <family val="2"/>
      </rPr>
      <t xml:space="preserve"> formatos de asistencia a reuniones.
</t>
    </r>
    <r>
      <rPr>
        <b/>
        <sz val="11"/>
        <rFont val="Arial"/>
        <family val="2"/>
      </rPr>
      <t>Recomendaciones:</t>
    </r>
    <r>
      <rPr>
        <sz val="11"/>
        <rFont val="Arial"/>
        <family val="2"/>
      </rPr>
      <t xml:space="preserve"> N/A</t>
    </r>
  </si>
  <si>
    <t xml:space="preserve">Convocatoria a los grupos de interes a la rendición de cuentas </t>
  </si>
  <si>
    <t xml:space="preserve">Jhon Muñoz Técnico Operativo </t>
  </si>
  <si>
    <t>Difusión de la convocatoria por redes sociales y pagina web</t>
  </si>
  <si>
    <t xml:space="preserve">Publicación en redes sociales y pagina web. </t>
  </si>
  <si>
    <t>Se difundió por correo electronico el formulario de encuesta de rendición de cuentas a los grupos de interes y se realizó la difusión en medios.</t>
  </si>
  <si>
    <r>
      <rPr>
        <b/>
        <sz val="11"/>
        <rFont val="Arial"/>
        <family val="2"/>
      </rPr>
      <t>Conclusiones:</t>
    </r>
    <r>
      <rPr>
        <sz val="11"/>
        <rFont val="Arial"/>
        <family val="2"/>
      </rPr>
      <t xml:space="preserve"> Se realizaron las actividades planificadas.
</t>
    </r>
    <r>
      <rPr>
        <b/>
        <sz val="11"/>
        <rFont val="Arial"/>
        <family val="2"/>
      </rPr>
      <t xml:space="preserve">Evidencias: </t>
    </r>
    <r>
      <rPr>
        <sz val="11"/>
        <rFont val="Arial"/>
        <family val="2"/>
      </rPr>
      <t xml:space="preserve">Correos electrónicos enviados.
</t>
    </r>
    <r>
      <rPr>
        <b/>
        <sz val="11"/>
        <rFont val="Arial"/>
        <family val="2"/>
      </rPr>
      <t xml:space="preserve">Recomendaciones: </t>
    </r>
    <r>
      <rPr>
        <sz val="11"/>
        <rFont val="Arial"/>
        <family val="2"/>
      </rPr>
      <t>N/A</t>
    </r>
  </si>
  <si>
    <t>Secretaría Distrital de Gobierno</t>
  </si>
  <si>
    <t>Jeniffer Villarreal de Hoyos</t>
  </si>
  <si>
    <t>DEPENDENCIA Y PROCESO: ALCALDIA LOCAL METROPOLITANA</t>
  </si>
  <si>
    <t>No existe una estructura de capacitación y/o que permita garantizar una adecuada asimilación de los temas relacionados con la Gestión ética</t>
  </si>
  <si>
    <t>Definir y establecer las fechas de ejecución de las actividades lúdicas y pedagógicas de acuerdo al cronograma de actividades de la Alcaldía Local Metropolitana</t>
  </si>
  <si>
    <t xml:space="preserve">Nombre: Janeth Brochero
Cargo: Asesor
</t>
  </si>
  <si>
    <t>4 actividades lúdicas y/o pedagógicas</t>
  </si>
  <si>
    <t>Acta de reunión equipo de trabajo
Cronograma de capacitaciones formulado</t>
  </si>
  <si>
    <t xml:space="preserve">No. De actividades lúdicas y pedagógicas  </t>
  </si>
  <si>
    <t>Se define cronograma de actividades relacionadas co la Gestión ética y se realiza socialización de la misma.</t>
  </si>
  <si>
    <t>De acuerdo al último Seguimiento a la Gestión realizado, se verificó los avances de las actividades del Plan de Mejoramiento a la Gestión, encontrandose cumplimiento al 100% de acuerdo a la meta estipulada.</t>
  </si>
  <si>
    <t>Realizar las actividades lúdicas y pedagógicas sobre temas éticos de acuerdo a la programación definida en la Alcaldía Local Metropolitana</t>
  </si>
  <si>
    <t>Nombre: Janeth Brochero
Cargo: Asesor
Rol: Promotor Ético
Nombre: Eliécer Ruiz
Cargo: Técnico Operativo</t>
  </si>
  <si>
    <t>100% de las actividades lúdicas y pdagógicas</t>
  </si>
  <si>
    <t xml:space="preserve">
Listados de Asistencia actividades lúdicas y pedagógicas
</t>
  </si>
  <si>
    <t>No. Actividades lúdicas y pedagógicas realizadas sobre temas éticos/Total actividades  sobre temas éticos programadas X100</t>
  </si>
  <si>
    <t>Se realiza la última capacitación de acuerdo a la programación establecida en el cronograma.</t>
  </si>
  <si>
    <t>Verificar el grado de asimilación del personal sobre los conceptos relacionados en las actividades lúdicas y pedagógicas realizadas sobre Código de integridad</t>
  </si>
  <si>
    <t>Nombre: Janeth Brochero
Cargo: Asesor
Rol: Promotor Ético
Nombre: Pablo Alcázar
Cargo: Profesional Universitario</t>
  </si>
  <si>
    <t>100% del personal del despacho evaluado</t>
  </si>
  <si>
    <t>Registros de Evaluación de la actividad lúdica o pedagógica realizada</t>
  </si>
  <si>
    <t>No. De personas con resultado satisfactorio en evaluación en temas éticos/Total de funcionarios de asistentes a la capacitaciónX100</t>
  </si>
  <si>
    <t>La evaluación de la actividad no se realiza por ser un compendio de las actividades de Gestion ética desarrolladas durante el año</t>
  </si>
  <si>
    <t>Socializar al interior de la Alcaldía Local la información relacionada con el SGC (Sistema de Gestión de Calidad) y SGA (Sistema de Gestión Ambiental), implementados en la Entidad.</t>
  </si>
  <si>
    <t>No existe una estructura de capacitación y/o que permita garantizar una adecuada asimilación de los temas relacionados con el SGC y el SGA</t>
  </si>
  <si>
    <t>Solicitar capacitación en temas relacionados con el SGA</t>
  </si>
  <si>
    <t>Nombre: Joseph Barrios
Profesional Universitario</t>
  </si>
  <si>
    <t>1 solicitud por medio institucional</t>
  </si>
  <si>
    <t>Registro de solicitud por medio institucional realizada</t>
  </si>
  <si>
    <t>No. Solicitudes por medio instucional realizadas</t>
  </si>
  <si>
    <t>Se realizó la solicitud a Control Interno de Gestión, donde se solicita el apoyo respectivo para que se capacite al personal en temas relacionados con el SGA.</t>
  </si>
  <si>
    <t>Establecer los temas y las fechas de las actividades de formación en temas relacionados con el SGC y SGA de acuerdo a la disponibilidad de los capacitadores de la Alcaldía Distrital de Barranquilla</t>
  </si>
  <si>
    <t>3 actividades de formación programadas sobre temas de SGC</t>
  </si>
  <si>
    <t>Acta de reunión Equipo de trabajo del despacho
Cronograma de capacitaciones formulado y aprobado</t>
  </si>
  <si>
    <t>No. Actividades de formación en SGC</t>
  </si>
  <si>
    <t xml:space="preserve">Se realizó acta de reunión con el equipo de la Alcaldía Local Metropolitana, donde se establecen los temas relacionados con el SGC que serán tenidos en cuenta para capacitación </t>
  </si>
  <si>
    <t>Capacitar al personal del despacho en temas de SGC</t>
  </si>
  <si>
    <t>100% del personal del despacho capacitado en temas de SGC</t>
  </si>
  <si>
    <t>Registro de asistencia a la capacitación
Presentación de Powerpoint</t>
  </si>
  <si>
    <t>Número de personas capacitadas en SGC/Total de personas del despacho X100</t>
  </si>
  <si>
    <t>Se realizaron las capacitaciones de Análisis de Causa Raíz y Acciones correctivas de acuerdo al plan de capacitaciones interno</t>
  </si>
  <si>
    <t>Capacitar al personal del despacho en temas de SGA</t>
  </si>
  <si>
    <t>Funcionario asignado por la Alcaldía Distrital de Barranquilla</t>
  </si>
  <si>
    <t>100% del personal del despacho capacitado en temas de SGA</t>
  </si>
  <si>
    <t>Número de personas del despacho capacitadas en SGA/Total de personas del despacho X100</t>
  </si>
  <si>
    <t>Se realizó la capacitación al personal de la alcaldía, de acuerdo a lo establecido en el cronograma de capacitación interno.</t>
  </si>
  <si>
    <t>Evaluar el grado de asimilación del conocimiento impartido durante las capacitaciones</t>
  </si>
  <si>
    <t>100% del personal evaluado en temas relacionados con el SGC y SGA</t>
  </si>
  <si>
    <t>Registros de evaluaciones de capacitación</t>
  </si>
  <si>
    <t># personas con evaluacion satisfactoria de la capacitación/Total de personas evaluadas X100</t>
  </si>
  <si>
    <t>Se realizaron las evaluaciones de las capacitaciones respectivas.</t>
  </si>
  <si>
    <t>Funcionarios adscritos sin las competencias necesarias para realizar ejercicios de autocontrol en el proceso a través de análisis de causas</t>
  </si>
  <si>
    <t>Planificar la ejecución de las capacitaciones de autocontrol y análisis de causa</t>
  </si>
  <si>
    <t>2 capacitaciones sobre análisis de causa y autocontrol</t>
  </si>
  <si>
    <t xml:space="preserve">No. capacitaciones de análisis de causa y autocontrol </t>
  </si>
  <si>
    <t>Se definieron los temas y fechas tentativas para la realización de las capacitaciones. Se estructuró el correspondiente cronograma.</t>
  </si>
  <si>
    <t>Capacitar al personal del despacho en análisis  de causa y acciones correctivas SGC</t>
  </si>
  <si>
    <t>100% del personal del despacho capacitado en análisis de causa</t>
  </si>
  <si>
    <t>Registro de capacitación
Presentación de Powerpoint</t>
  </si>
  <si>
    <t>Número de personas del despacho capacitadas en análisis de causa y acciones correctivas/Total de personas del despacho X100</t>
  </si>
  <si>
    <t>90% evaluaciones con resultado satisfactorio</t>
  </si>
  <si>
    <t>Registro evaluación de la capacitación</t>
  </si>
  <si>
    <t>No. Personas con resultado satisfactorio en la evaluación de la capacitación/Total de personas capacitadas y evaluadasX100</t>
  </si>
  <si>
    <t>Se realizaron las evaluaciones de la capacitación realizada al personal. Se obtuvo un 100% en el resultado, por lo que se evidencia una alta asimilación de los contenidos presentados.</t>
  </si>
  <si>
    <t>Falta de competencias del equipo de trabajo de la ALM para el monitoreo y control de los riesgos y oportunidades en la entidad</t>
  </si>
  <si>
    <t>Definir los temas de gestión del riesgo a tratarse durante la capacitación y realizar la programación de éstas.</t>
  </si>
  <si>
    <t>1 capacitación programada sobre gestión del riesgo</t>
  </si>
  <si>
    <t>Acta reunión equipo de trabajo
cronograma de capacitaciones formulado</t>
  </si>
  <si>
    <t>No. Capacitaciones gestión del riesgo definidas</t>
  </si>
  <si>
    <t>Se definieron los temas y fechas tentativas para la realización de las capacitaciones de Gestión del riesgo. Se estructuró el correspondiente cronograma.</t>
  </si>
  <si>
    <t>Realizar Capacitaciones  sobre Gestión del riesgo, dirigida al personal del despacho de la entidad</t>
  </si>
  <si>
    <t>100% del equipo de trabajo del despacho capacitado</t>
  </si>
  <si>
    <t>Cronograma de capacitaciones
Listado de asistencia a capacitación</t>
  </si>
  <si>
    <t>Número de personas del despacho capacitadas en Gestión del riesgo/Total de personas del despacho X100</t>
  </si>
  <si>
    <t>Se realizó la capacitación al personal del despacho de la entidad, de acuerdo al plan de capacitaciones interno.</t>
  </si>
  <si>
    <t>Crear y diligenciar los indicadores de Gestión del Riesgo</t>
  </si>
  <si>
    <t xml:space="preserve">Diligenciar el 100% de las plantillas creadas </t>
  </si>
  <si>
    <t>Plantillas de Indicadores diligenciadas en Isolución</t>
  </si>
  <si>
    <t>No. Indicadores diligenciados/Total Indicadores CreadosX100</t>
  </si>
  <si>
    <t xml:space="preserve">Los indicadores de gestión del riesgo se encuentran creados y diligenciados al 100% con respecto a la Matriz de Riesgos. </t>
  </si>
  <si>
    <t xml:space="preserve">Evaluar los riesgos operativos identificados en la alcaldía local </t>
  </si>
  <si>
    <t>Evaluar el 100% de los riesgos identificados</t>
  </si>
  <si>
    <t>Archivo de Mapa de riesgos 2021 dligenciado y actualizado</t>
  </si>
  <si>
    <t>No. De riesgos evaluados/Total de riesgos identiicadosX100</t>
  </si>
  <si>
    <t>Se realizó la evaluación de los riesgos identificados durante la vigencia. El registro de éstos se realizó en el formato de mapa de riesgos establecido a través del Sistema integrado de Gestión</t>
  </si>
  <si>
    <t>Generar y socializar informe de análisis de riesgo</t>
  </si>
  <si>
    <t>Informe socializado al 100% del personal del despacho</t>
  </si>
  <si>
    <t>Informe de Gestión del riesgo
Acta de reunión
Listado de asistencia</t>
  </si>
  <si>
    <t>No. Funcionarios de la ALM que recibieron la socialización/Total de funcionarios ALM X100</t>
  </si>
  <si>
    <t>Se socializó el informe de Gestión del riesgo con corte a 31 de diciembre del año en la vigencia.</t>
  </si>
  <si>
    <t>Dado que el informe de auditoría presentado por Control Interno evidencia un resultado positivo, no existe una causa que indique o evidencie no conformidad</t>
  </si>
  <si>
    <t>Realizar las evaluaciones de desempeño y concertación de compromisos a los funcionarios</t>
  </si>
  <si>
    <t>Nombre: Frank Chapman
Cargo: Alcalde local</t>
  </si>
  <si>
    <t>100% de las evaluaciones y concertación de compromisos realizadas</t>
  </si>
  <si>
    <t>Registro en formato magnético de las evaluaciones de desempeño y concertación de compromisos en aplicativos  G+ y EDL</t>
  </si>
  <si>
    <t>No. Evaluaciones de desempeño y concertaciones realizadas/Total de evaluaciones y concertaciones requeridasX100</t>
  </si>
  <si>
    <t>Se realizó la evaluación parcial de la vigencia 2021-2022 de todos los funcionarios del Despacho</t>
  </si>
  <si>
    <t>Funcionarios adscritos sin las competencias necesarias para la adecuada y oportuna Respuesta a las PQRSD</t>
  </si>
  <si>
    <t>Establecer las necesidades de capacitación para la adecuada y oportuna respuesta a las PQRSD</t>
  </si>
  <si>
    <t>Nombre: Joseph Barrios
Profesional Universitario
Marlys Maldonado
Asesor</t>
  </si>
  <si>
    <t>1 Plan de formación aprobado</t>
  </si>
  <si>
    <t xml:space="preserve">Acta de reunión equipo de trabajo
Listado de asistencia
Plan de formación
Cronograma de capacitaciones
</t>
  </si>
  <si>
    <t>No. De capacitaciones</t>
  </si>
  <si>
    <t>Se estableció mediante reunión de trabajo con el equipo, el plan de formación para los funcionarios de la Alcaldía Local Metropolitana.</t>
  </si>
  <si>
    <t>Realizar la solicitud a SIGOB para que los funcionarios nuevos tengan cuenta activa en el aplicativo</t>
  </si>
  <si>
    <t>100% de los funcionarios con cuenta activa en SIGOB</t>
  </si>
  <si>
    <t>Respuesta de SIGOB  vía correo electrónico con activación de cuentas</t>
  </si>
  <si>
    <t>No. Funcionarios con cuenta SIGOB activa/Total funcionarios despacho ALM</t>
  </si>
  <si>
    <t>Los 3 funcionarios que faltaban por cuenta SIGOB, ya les fue activada.</t>
  </si>
  <si>
    <t>Solicitar Capacitación de SIGOB para los funcionarios nuevos de la alcaldía Local Metropolitana</t>
  </si>
  <si>
    <t>100% de los funcionarios del despacho capacitados en SIGOB</t>
  </si>
  <si>
    <t>Listados de Asistencia capacitaciones
presentación de Powerpoint
Evaluación de la capacitación</t>
  </si>
  <si>
    <t>No. Funcionarios de la ALM que recibieron capacitación SIGOB/Total de funcionarios ALM X100</t>
  </si>
  <si>
    <t>Los 3 funcionarios fueron capacitados en el aplicativo SIGOB</t>
  </si>
  <si>
    <t>Realizar informes semanales para garantizar el segumiento oportuno a las respuestas de PQRSD</t>
  </si>
  <si>
    <t>100% de los informes socializados</t>
  </si>
  <si>
    <t>Acta de reunión 
Listado de Asistencia</t>
  </si>
  <si>
    <t>No. Informes socializados/Total de informes realizados en ALM X100</t>
  </si>
  <si>
    <t>Se socializó el informe de SIGOB presentado al equipo de trabajo. Los resultados muestran un cumplimiento óptimo en la ejecuicón de la actividad.</t>
  </si>
  <si>
    <t>Adelantar acciones tendientes a la elaboración y aprobación de las tablas de gestión documental de su dependencia.</t>
  </si>
  <si>
    <t>No se cuenta con las herramientas necesarias para garantizar las tablas de Gestión documental</t>
  </si>
  <si>
    <t>Realizar solicitud de capacitación en Gestión Documental</t>
  </si>
  <si>
    <t>Nombre: Joseph Barrios
Cargo: profesional Universitario</t>
  </si>
  <si>
    <t>Gestionar la solicitud de capacitación en Gestión Documental</t>
  </si>
  <si>
    <t>Solicitud vía correo electrónico de la capacitación</t>
  </si>
  <si>
    <t>Solicitud de capacitación realizada</t>
  </si>
  <si>
    <t>Se envió solicitud a Gestión Documental vía SIGOB ( QUILLA-21-051762, con fecha del 5 de marzo de 2021) sin respuesta alguna.</t>
  </si>
  <si>
    <t>Actualizar y ajustar la documentación de la Alcaldía Local de acuerdo a las tablas de gestión documental</t>
  </si>
  <si>
    <t>Nombre: Milgen Madachi
Técnico operativo
Nombre: Guadalupe González
Técnico Operativo</t>
  </si>
  <si>
    <t>Actualizar y ajustar el 25% de la documentación de la alcaldía local vigencia 2021</t>
  </si>
  <si>
    <t>Folders con información de la entidad, organizados de acuerdo a las tablas de retención documental</t>
  </si>
  <si>
    <t>Número de folders actualizados y ajustados según tablas/Total de folders despacho alcaldía localX100</t>
  </si>
  <si>
    <t>Durante el cuarto trimestre de la vigencia se recibió una capacitación  por parte de Gestión Documental, la mencionada oficina quedó con el compromiso de enviar las tablas de retención documental para iniciar el proceso archivístico en la Alcaldía local Metropolitana, sin que hasta la fecha se haya recibido la información necesaria para la actividad.</t>
  </si>
  <si>
    <t>Las Alcaldías locales no cuentan con Tablas de Retención Documental</t>
  </si>
  <si>
    <t>Realizar y socializar informe de avance de aplicación de tablas de retención documental</t>
  </si>
  <si>
    <t>Nombre: Milgen Madachi
Técnico operativo</t>
  </si>
  <si>
    <t xml:space="preserve">Realizar y socializar el 100% los informes de avance de aplicación de tablas de retención documental </t>
  </si>
  <si>
    <t>Informes socializados
Listados de Asistencia
Acta de reunión.</t>
  </si>
  <si>
    <t>No. Informes realizados y socializados/Total de Informes planificadosX100</t>
  </si>
  <si>
    <t>Este informe no puede ser elaborado sin las tablas de retención documental. Se mantiene la espera del material en cuestión.</t>
  </si>
  <si>
    <t>Desarrollar encuestas de satisfacción de la atención al ciudadano, efectuando análisis e implementación de acciones a partir de los resultados obtenidos.</t>
  </si>
  <si>
    <t>No existe un proceso estructurado que permita la aplicación y análisis de las encuestas de satisfacción</t>
  </si>
  <si>
    <t>Definir el enfoque y estructura de la encuesta</t>
  </si>
  <si>
    <t>Modelo de encuesta aprobado</t>
  </si>
  <si>
    <t>Acta de reunión equipo de trabajo
Formato de encuesta de satisfacción</t>
  </si>
  <si>
    <t>No. Encuestas aplicadas</t>
  </si>
  <si>
    <t>Se expuso modelo de encuesta de satisfacción, se implementaron cambios propuestos por el equipo de trabajo y finalmente fue aprobada por el Sr. Alcalde Local de la localidad Metropolitana.</t>
  </si>
  <si>
    <t xml:space="preserve">Evaluar la satisfacción del ciudadano a través de la aplicación de la encuesta </t>
  </si>
  <si>
    <t>Nombre: Guadalupe González
Técnico Operativo
Nombre: Milgen Madachi
Técnico Operativo</t>
  </si>
  <si>
    <t>90% de los ciudadanos atendidos deben ser encuestados</t>
  </si>
  <si>
    <t>Registros de encuestas de satisfacción.
Consolidado Encuestas de satisfacción</t>
  </si>
  <si>
    <t>No. De encuestas realizadas/Total de Ciudadanos atendidosX100</t>
  </si>
  <si>
    <t>Durante el cuarto trimestre de la vigencia, se han encuestado a los ciudadanos que han recibido los servicios en la entidad</t>
  </si>
  <si>
    <t xml:space="preserve">Realizar y socializar informes de seguimiento para evaluar resultados de las encuestas de satisfacción </t>
  </si>
  <si>
    <t>100% de informes socializados</t>
  </si>
  <si>
    <t>Actas de socialización
Listados de asistencia</t>
  </si>
  <si>
    <t>Informes de satisfacción socializados/Total de informes programadosX100</t>
  </si>
  <si>
    <t>Se presentó el informe de Gestión del riesgo correspondiente a los meses de octubre a diciembre de 2021</t>
  </si>
  <si>
    <t>Publicar y actualizar la información relativa a la gestión de su dependencia en la página web de la Entidad, atendiendo las disposiciones establecidas en el Esquema de Publicación de la Información</t>
  </si>
  <si>
    <t>No se ha estimado el nivel de importancia sobre el cumplimiento de la publicación de la gestión de la dependencia en la página web de la entidad</t>
  </si>
  <si>
    <t>Planificar la sensibilización de la importancia de la publicación de la gestión en la página web de la entidad</t>
  </si>
  <si>
    <t>1 sensibilización sobre publicación de gestión</t>
  </si>
  <si>
    <t>Acta de reunión
Listado de asistencia</t>
  </si>
  <si>
    <t>No. Sensibilizaciones</t>
  </si>
  <si>
    <t>Se realizó la sensibilización al grupo de trabajo, donde se expuso la importancia de la visibilidad de la gestión realizada por la entidad.</t>
  </si>
  <si>
    <t>Realizar Solicitud de usuario y contraseña Portal de Participación Ciudadana</t>
  </si>
  <si>
    <t>usuario y contraseña generado</t>
  </si>
  <si>
    <t>Soporte de generación de Usuario y Contraseña del Portal</t>
  </si>
  <si>
    <t>No. Solicitudes realizadas</t>
  </si>
  <si>
    <t>Funcionario encargado del Portal de Particpación ciudadana envió usuario y contraseña para agregar el contenido de la Gestión realizada  en el portal.</t>
  </si>
  <si>
    <t>Publicar el contenido relacionado con la Gestión realizada en la entidad</t>
  </si>
  <si>
    <t>Nombre: Pablo Alcazar Hernández
Cargo: Profesional Universitario</t>
  </si>
  <si>
    <t>cargue del 100% de los soportes de las actividades realizadas en la entidad</t>
  </si>
  <si>
    <t xml:space="preserve">Portal actualizado con las evidencias de las actividades de la gestión realizada. </t>
  </si>
  <si>
    <t>No. De actividades cargadas en el portal/Total de actividades realizadasX100</t>
  </si>
  <si>
    <t>A pesar de hacer la gestión correspondiente para garantizar el cumplimiento de la actividad, el portal de participación se encuentra con problemas técnicos. Este problema data de más de tres meses.</t>
  </si>
  <si>
    <t>ALCALDIA LOCAL METROPOLITANA</t>
  </si>
  <si>
    <t>FRANK CHAPMAN PATIÑO</t>
  </si>
  <si>
    <t>DIEGO OVIEDO</t>
  </si>
  <si>
    <t>DEPENDENCIA Y PROCESO: ALCALDÍA LOCAL NORTE CENTRO HISTÓRICO</t>
  </si>
  <si>
    <t>No existe un plan de capacitación que permita garantizar la adecuada asimilación de los temas relacionados con la Gestión ética</t>
  </si>
  <si>
    <t xml:space="preserve">Definir temas y  fechas de ejecución de las actividades lúdicas y pedagogícas sobre el código de integridad en la Alcaldía local NCH </t>
  </si>
  <si>
    <t>Edgardo Mendoza Ortega- Alcalde local. 
Sandy Paola Caro Contreras- Profesional Universitario</t>
  </si>
  <si>
    <t>Elaboración de 1 plan de actividades lúdicas y pedagógicas.</t>
  </si>
  <si>
    <t>Cronograma de las actividades lúdicas y pedagógicas.
Acta de reunión con el equipo de trabajo.</t>
  </si>
  <si>
    <t>N° de plan de actividades</t>
  </si>
  <si>
    <t>Se realiza reunión virtual el día 13 de abril a las 3:00 pm con el objetivo de establecer el cronograma de actividades ludicas y pedagógicas del código de integridad.</t>
  </si>
  <si>
    <t>Realizar las actividaes lúdicas y pedagógicas en la Alcaldia Local NCH, de acuerdo al cronograma establecido.</t>
  </si>
  <si>
    <t>Realizar 4 actividades lúdicas y pedagógicas</t>
  </si>
  <si>
    <t>Listado de asistencia.
Registro fotográficos.</t>
  </si>
  <si>
    <t>No.de actividades realizadas/Total de actividades programadas X100</t>
  </si>
  <si>
    <t>Se realizan las 4 actividades lúdicas y pedagógicas de acuerdo al cronograma establecido ( acróstico ético, bingo ético, familia de palabras y adivinanzas)</t>
  </si>
  <si>
    <t>Verificar la apropiación del código de integridad al interior de la Alcaldía Local NCH</t>
  </si>
  <si>
    <t>100%  de los funcionarios de la Alcaldía local NCH evaluados.</t>
  </si>
  <si>
    <t>Formato de evaluación de los funcionarios.</t>
  </si>
  <si>
    <t>No.de evaluaciones satisfactorias /Total de evaluaciones aplicadas X100</t>
  </si>
  <si>
    <t>Se realizan las evaluaciones obteniendo calificación satisfactoria en la apropiación del código de integridad.</t>
  </si>
  <si>
    <t>Socializar al interior de la Alcaldía Local la información relacionada con el SGC (Sistema de Gestión de Calidad) y SGA (Sistema de Gestión Ambiental), implementados en la Entidad</t>
  </si>
  <si>
    <t>No existe un plan de capacitación que permita garantizar la adecuada asimilación de los temas relacionados con el SGC Y SGA.</t>
  </si>
  <si>
    <t>Solicitar a Gerencia de  Control Interno capacitación del SGC y SGA a funcionarios de la Alcaldia local NCH</t>
  </si>
  <si>
    <t xml:space="preserve">Edgardo Mendoza Ortega- Alcalde local. 
Sandy Caro Contreras- Profesional Universitario
</t>
  </si>
  <si>
    <t>Realizar 1 solicitud de capacitación a Gerencia de Control Interno.</t>
  </si>
  <si>
    <t>Solicitud de capacitación realizada.</t>
  </si>
  <si>
    <t>N° de solicitudes realizadas</t>
  </si>
  <si>
    <t xml:space="preserve">Se realiza solicitud de fecha 16/04/2021 a través del QUILLA-21-086925 a la Gerencia de control Interno de Gestión. </t>
  </si>
  <si>
    <t>Definir temas y fechas de capacitacioones  de acuerdo a la disponibilidad de los capacitadores de la alcaldía distrital de Barranquilla.</t>
  </si>
  <si>
    <t>Elaboración de 1 cronograma de capacitación.</t>
  </si>
  <si>
    <t>Acta de reunión con equipo de trabajo.
Cronograma de capacitaciones</t>
  </si>
  <si>
    <t>Nº  de cronograma de capacitación.</t>
  </si>
  <si>
    <t xml:space="preserve">7/05/2021 reunión control interno de gestión con agentes de cambio de las alcaldías locales para  identificar los temas a priorizar para cada una de las alcaldias en temas de Gestión de Calidad, asesoria, acompañamiento y diligenciamiento de matrices y formatos.
12/05/2021 equipo alcaldía local NCH para definir prioridad y diligenciar check list sobre los temas a capacitar desde la gerencia de control interno.
</t>
  </si>
  <si>
    <t>Capacitaciones al equipo de la alcaldía local NCH  en temas SGC Y SGA</t>
  </si>
  <si>
    <t>Realizar 3 capacitaciones de SGC y SGA</t>
  </si>
  <si>
    <t>Registro de asistencia.
Presentación de power point de las capacitaciones</t>
  </si>
  <si>
    <t>Nº de capacitaciones realizadas / Nº de capacitaciones programadas.</t>
  </si>
  <si>
    <t>28 y 29 de abril capacitación del SGA al agente ambiental. El día 5 de mayo capacitación SGC y SGA a todo el equipo ( Sandy, Silvana, Humberto y Harold).Capacitación Ciclo PHVA 27/05/2021.
Capacitación virtual SGA conv por Gestión Humana a través de info  22/07/2021   Hora: 9:00-11:00 am - Evaluación a través del Kahoot.it (Silvana-Sandy y Humberto) Silvana ganó 3° puesto. Dictó Diego Oviedo.</t>
  </si>
  <si>
    <t>Evaluar la apropiación del conocimiento en los temas capacitados.</t>
  </si>
  <si>
    <t>Sandy Caro Contreras- Profesional Universitario.
Humberto Zea Uribe- Profesional universitario.</t>
  </si>
  <si>
    <t>100% del personal evaluado</t>
  </si>
  <si>
    <t>Particpación en la capactación com rueda de preguntas. 05/05/2021
Evaluación de capacitación del cliclo PHVA 27/05/2021.
Evaluación capacitación SGA- a través del kahoot.it, ganó Silvana 3 puesto</t>
  </si>
  <si>
    <t>Funcionarios adscritos a la dependencia sin las competencias para realizar ejercicios de autocontrol</t>
  </si>
  <si>
    <t>Solicitar a Gerencia de  Control Interno capacitación sobre ejercicios de autocontrol</t>
  </si>
  <si>
    <t>Definir  fechas de capacitaciones  de acuerdo a la disponibilidad de los capacitadores de la alcaldía distrital de Barranquilla.</t>
  </si>
  <si>
    <t>7/05/2021 reunión control interno de gestión con agentes de cambio de las alcaldías locales para para  identificar los temas a priorizar para cada una de las alcaldias en temas de Gestión de Calidad, asesoria, acompañamiento y diligenciamiento de matrices y formatos.
12/05/2021 equipo alcaldía local NCH para definir prioridad y diligenciar check list sobre los temas a capacitar desde la gerencia de control interno. Se participa activamente en los ejercicios de autocontrol realizados por la Gerencia de cntrol interno (todos contamos) primio de los primeros 25 funcionarios en contrar las 5 diferencias ( boletín # 11), 09/06/2021 Sandy  - Silvana  18/06/2021 Silvana ( capacitación de autocontrol).</t>
  </si>
  <si>
    <t>Capacitaciones al equipo de la alcaldía local NCH  en temas de autocontrol</t>
  </si>
  <si>
    <t>Realizar 2 capacitaciones de ejercicios de autocrontrol</t>
  </si>
  <si>
    <t>Se participa activamente en los ejercicios de autocontrol realizados por la Gerencia de control interno (todos contamos) premio de los primeros 25 funcionarios en contrar las 5 diferencias ( boletín # 11), 09/06/2021 Sandy  - Silvana  21/06/2021 Silvana ( capacitación de autocontrol.
Ejercicio de sopa de letras Boletin # 13 de 16/07/2021 ( Enviado el ejercicio a todos contamos)</t>
  </si>
  <si>
    <t>Funcionarios adscritos a la dependencia sin las competencias para el seguimiento y control de riesgos y portunidades.</t>
  </si>
  <si>
    <t>Solicitar a Gerencia de  Control Interno capacitación sobre seguimiento, monitoreo y control de riesgo y oportunidades.</t>
  </si>
  <si>
    <t>Definir  fechas de capacitacioones  de acuerdo a la disponibilidad de los capacitadores de la alcaldía distrital de Barranquilla.</t>
  </si>
  <si>
    <t>7/05/2021 reunión control interno de gestión con agentes de cambio de las alcaldías locales para para  identificar los temas a priorizar para cada una de las alcaldias en temas de Gestión de Calidad, asesoria, acompañamiento y diligenciamiento de matrices y formatos.
12/05/2021 equipo alcaldía local NCH para definir prioridad y diligenciar check list sobre los temas a capacitar desde la gerencia de control interno.</t>
  </si>
  <si>
    <t>Capacitaciones al equipo de la alcaldía local NCH  en temas de seguimiento, monitoreo y control de riesgo y oportunidades.</t>
  </si>
  <si>
    <t>Realizar 2 capacitaciones de seguimiento, monitoreo y control de riesgo y oportunidades</t>
  </si>
  <si>
    <t>13/05/2021  y 14/05/2021 Capacitación con Luis Carlos Pertuz.</t>
  </si>
  <si>
    <t xml:space="preserve">Sandy Caro Contreras- Profesional Universitario.
</t>
  </si>
  <si>
    <t>Se realiza la matriz como ejercicio de evaluación.</t>
  </si>
  <si>
    <t>Dado que en el informe a la gestión  realizado  por Control Interno se evidencia un resultado positivo, no existe una causa que indique no conformidad</t>
  </si>
  <si>
    <t>Edgardo Mendoza Ortega- Alcalde local.</t>
  </si>
  <si>
    <t>100% de las evaluaciones y concertación de compromisos realizados</t>
  </si>
  <si>
    <t>evaluaciones de desempeño y concertación de compromisos en G+ y EDL</t>
  </si>
  <si>
    <t>No. Evaluaciones de desempeño y concertaciones realizadas/Total de funcionarios</t>
  </si>
  <si>
    <t>02/01//21</t>
  </si>
  <si>
    <t>Se realiza evaluación de desempeño a través del G+ a 1 funcionario (fue trasladado a finales de febrero 2021).
Las concertaciones y evaluaciones de los otros 3  funcionarios tiene fecha posterior a abril de 2021 por periodo de prueba e ingreso de funcionario a finales de marzo.
Concertación de comprimisos funcionario Humberto Zea (30/04/2021).
Evaluación periodo de prueba funcionarias Silvana Schlegel y Sandy Caro (09/06/2021)
Concertación de compromisos Silvana Schlegel y Sandy Caro (17/06/2021)
Evaluación parcial silvana (09/08/2021) Sandy (20/08/2021)  Aplicativo EDL, Humberto 23/08/2021 aplicativo G+ y Concertación de compromisos periodo de prueba Rodrigo 30/08/2021</t>
  </si>
  <si>
    <t>Falta de controles para dar respuesta oportuna PQRSD</t>
  </si>
  <si>
    <t>Solicitar Capacitación de SIGOB para el equipo de la alcaldía local NCH</t>
  </si>
  <si>
    <t>Edgardo Mendoza Ortega-Alcalde local.
Silvana Schlegel García- Profesional Universitario.</t>
  </si>
  <si>
    <t>100% del personal de la alcaldia locall NCH  capacitado</t>
  </si>
  <si>
    <t xml:space="preserve">Listados de Asistencia capacitaciones
presentación de Powerpoint
</t>
  </si>
  <si>
    <t>No. Funcionarios  que recibieron capacitación SIGOB/Total de funcionarios de la dependencia X100</t>
  </si>
  <si>
    <t>Se realiza solicitud a oficina de gestión documental el día 16/04/2021 a través de QUILLA-21-086903. Capacitación virtual realizada el 27/4/2021. Asiste Sandy, Humberto y Silvana.</t>
  </si>
  <si>
    <t>Realizar informes semanales a través del Sigob  para garantizar el segumiento oportuno a las respuestas de PQRSD</t>
  </si>
  <si>
    <t>100% de los reportes socializados</t>
  </si>
  <si>
    <t xml:space="preserve">Listado de asistencia.
</t>
  </si>
  <si>
    <t xml:space="preserve">No de reportes socializados/No de reportes realizados </t>
  </si>
  <si>
    <t xml:space="preserve">
Se realizan en el periodo informes semanales, los cuales son socializados a través de correo institucional al equipo de trabajo. Como resultado se obtiene 100% en el cumplimiento en las respuestas a las PQRSD de la vigencia 2021 soportado en los reportes de indicadores de cumplimiento realizados por Secrearía General.</t>
  </si>
  <si>
    <t>Adelantar acciones tendientes a la elaboración y aprobación de las tablas de gestión documental de su dependencia</t>
  </si>
  <si>
    <t>Personal adscrito a la dependencia sin competencias en  Gestión documental para la elaboración y aprobación de las tablas de gestión documental.</t>
  </si>
  <si>
    <t>Solicitar a la oficina de Gestión documental acompañamiento para la elaboración y aprobación de las tablas de gestión documental de la Alcaldía local NCH</t>
  </si>
  <si>
    <t>Edgardo Mendoza Ortega-Alcalde local.
Silvana Schlegel García- Profesional Universitario</t>
  </si>
  <si>
    <t xml:space="preserve"> 1 solicitud  de acompañamiento a la oficina de  gestión documental</t>
  </si>
  <si>
    <t>Solicitud de acompañamiento</t>
  </si>
  <si>
    <t>Nº de solicitudes</t>
  </si>
  <si>
    <t xml:space="preserve">Se realiza solicitud a través del Sigob QUILLA-21-047571 con fecha de 02/03/2021 y se realiza seguimiento el día 12/04/2021 por correo institucional a la oficina de gestión documental.  Aún no se obtiene respuesta; sin embargo, se realiza inventario a través del  formato-de-inventario-documental 2021. </t>
  </si>
  <si>
    <t>No existe un proceso estructurado que permita la aplicación y análisis de las encuestas de satisfacción.</t>
  </si>
  <si>
    <t xml:space="preserve">Realizar la encuesta de satisfacción al ciudadano </t>
  </si>
  <si>
    <t>Edgardo Mendoza Ortega-Alcalde local 
Humberto Zea Uribe-Profesional universitario</t>
  </si>
  <si>
    <t>Realizar encuesta al 90% de los ciudadanos atendidos.</t>
  </si>
  <si>
    <t>Encuestas aplicadas y analisis.</t>
  </si>
  <si>
    <t>Nº de encuestas aplicadas/ total de ciudadanos atendidos.</t>
  </si>
  <si>
    <t>Se realizan encuestas a ciudadanos atendidos presencialmente en las instalaciones de la alcaldía local.</t>
  </si>
  <si>
    <t>No se tenia conocimiento de la publicación de la información en la pagina web de la entidad solo se publica en el portal de participación democratica http://participacion.barranquilla.gov.co/nortecentrohistorico</t>
  </si>
  <si>
    <t>Solicitar a la Secretaría de comunicaciones,procedimiento y acompañamiento  para la publicación de la información en la pagina web de la entidad.</t>
  </si>
  <si>
    <t xml:space="preserve"> 1 solicitud  realizada a la Secretaria de Comunicaciones</t>
  </si>
  <si>
    <t xml:space="preserve">Solicitud realizada
</t>
  </si>
  <si>
    <t xml:space="preserve">Se realiza solicitud a través del Sigob QUILLA-21-047678 de fecha 02/03/2021. Se obtiene  respuesta el 6 de abril de Sec. Dist. de Comunicaciones por medio de QUILLA-21-080105 en el cual dan a conocer el enlace de la Of. de Participación ciudadana y se establece contacto vía whatsApp _9 de abril de 2021_, telefónico y mail  12 de abril 2021. Para el día 13 de abril a través de llamada telefónica se acuerda direccionar a través de un link al portal de democracia participativa en el cual se evidencia las actividades realizadas por la alcaldía local.
</t>
  </si>
  <si>
    <t>Publicar en la página web de la entidad información sobre la gestión de la dependencia.</t>
  </si>
  <si>
    <t>Edgardo Mendoza Ortega- Alcalde local
Silvana Schlegel García-Profesional universitario</t>
  </si>
  <si>
    <t>Publicación del 100% de las actividades realizadas.</t>
  </si>
  <si>
    <t>Página web actualizada con la gestión de la dependencia..</t>
  </si>
  <si>
    <t>Nº de publicaciones</t>
  </si>
  <si>
    <t>Publicación de las actividades realizadas- Actualizada 31/12/2021</t>
  </si>
  <si>
    <t>ALCALDÍA LOCAL NORTE CENTRO HISTÓRICO</t>
  </si>
  <si>
    <t>EDGARDO MENDOZA ORTEGA</t>
  </si>
  <si>
    <t>DEPENDENCIA Y PROCESO: ALCALDIA LOCAL DE RIOMAR  - GESTION ADMINISTRATIVA DE DECENTRALIZACIÓN</t>
  </si>
  <si>
    <t>Falta de motivación del nivel directivo</t>
  </si>
  <si>
    <t>Planear la realizacion de tres (03) jornadas lúdicas al año para promocionar y apropiar a los funcionarios de la Alcaldía Local de Riomar del Código de Integridad en la dependencia y realizar una encuesta para verificar  la interiorisación y cumplimiento del código de integridad.</t>
  </si>
  <si>
    <t>Bryan Corredor Morales (Alcade Local) y Javier Camargo (Técnico Operativo y Promotor Ético)</t>
  </si>
  <si>
    <t>Lograr que todos los funcionarios de la Alcaldía Local de Riomar participen de las tres  jornadas lúdicas programadas; y en el proceso de la encuesta evidencien la interiorización del código de Integridad .</t>
  </si>
  <si>
    <t>Informe de las actividades, con formatos, registros de asistencias y fotografico</t>
  </si>
  <si>
    <t xml:space="preserve">Se han compartido a los funcionarios de la ALR los mensajes de valores eticos y de integridad en todo el año, se socializó  la encuesta de percepción ética, logrando que la totalidad de funcionarios de la ALR aplicara la encuesta. y se llevó a cabo la actividades ludicas "Riomar Firme  con la Integridad; Riomar con Valores con sus dos momentos: Descubre tu Valor y Vive tu Valor. Asistimos a las capacitaciones sobre conflicto de intereses, además participamos con exito las actividades programadas para la semana de la Integridad que que se llevó a cabo a partir del 27 de septiembre de 2021. (Ver evidencia en el sitio en http://participacion.barranquilla.gov.co/riomar) </t>
  </si>
  <si>
    <t xml:space="preserve">2. Socializar al interior de la Alcaldía Local la información relacionada con el SGC (Sistema de Gestión de Calidad) y SGA (Sistema de Gestión Ambiental), implementados en la Entidad. </t>
  </si>
  <si>
    <t>Falta de socialización del SGC y desconocimiento y socialización del SGA</t>
  </si>
  <si>
    <t>Programar con la Gerencia de control Interno de Gestión la realización de una jornada de socialización de la información relacionada con  los SGC (Sistema de Gestión de Calidad) y SGA (Sistema de Gestión Ambiental) a los funcionarios de la Alcaldía Local de Riomar y realizar un seguimiento en el Plan de Acción</t>
  </si>
  <si>
    <t>Bryan Corredor Morales (Alcade Local) y Javier Camargo (Técnico Operativo - agente de cambio) y Javier Vizcaino (Técnico Operativo de apoyo)</t>
  </si>
  <si>
    <t>Lograr que el 100 % de los funcionarios conozcan e interioricen la información relacionada con SGC y SGA.</t>
  </si>
  <si>
    <t>Ya se han realizado varias jornadas de pertenecientes a un ciclo de capacitación sobre los sistemas de Gestión Ambiental y del Sistema de Gestión de Calidad, a los funcionarios de la Alcaldía Local de Riomar, por parte de la Gerencia de Control Interno de Gestión. Así mismo, en el mes de agosto se enviaron los formatos de Caracterización, matriz de partes interezadas y flujode proceso de atención de las PQRS.(Ver evidencia en el sitio en http://participacion.barranquilla.gov.co/riomar) y en los archivos enviados a la GCIG al funcionario Cristian Ojito.</t>
  </si>
  <si>
    <t>3. Realizar periódicamente ejercicios de autocontrol en el proceso, efectuando análisis de causas e implementando acciones de mejora y reportando trimestralmente a la Gerencia de Control Interno de Gestión la formulación
y seguimiento de las acciones implementadas</t>
  </si>
  <si>
    <t>Falta de conocimiento del procedimiento de ejercicios de autocontrol.</t>
  </si>
  <si>
    <t>Programar acciones de autocontrol de procesos que lo ameriten,  con seguimientos y acciones implementadas</t>
  </si>
  <si>
    <t>Levantar las acciones de  autocontrol que se den durante el año a los procesos de la Alcaldía Local de Riomar</t>
  </si>
  <si>
    <t>(4) Reportes, uno cada  trimestre del seguimiento e implementacion de acciones de mejora en el autocontrol de los procesos.</t>
  </si>
  <si>
    <t xml:space="preserve">Se realizaron las acciones de autocontrol en los procesos de los comités, consejos y mesas de trabajo locales  que no se encuentran activas, como resultado para el tercer trimestre se llevaron a cabo la mesa Local y Distrital de de Justicia Alternavita y Comunitaria, Reuniones del Consejo Local de Gobierno bajo la estrategia BAQ PARTICIPA, Comité local de Discapacidad, y Comité local de gestión del Riego, ademas de las actividades previas para el proceso de elecciones de los Consejos Local de Juventud. (Ver evidencia en el sitio en http://participacion.barranquilla.gov.co/riomar) </t>
  </si>
  <si>
    <t>4. Realizar seguimiento, monitoreo y control de los riesgos y oportunidades, acorde con la Política de Administración de Riesgos de la Entidad y las directrices del DAFP</t>
  </si>
  <si>
    <t>Falta de conocimiento de la Política de Administración de Riesgos de la entidad</t>
  </si>
  <si>
    <t xml:space="preserve">Programar ciclo de capacitación y así poder realizar el levantamiento del mapa y la matriz de riesgo y de oportunidades de la Alcaldía Local de Riomar, en cumplimiento de las directrices de la DAFP y  efectuar el respectivo seguimiento </t>
  </si>
  <si>
    <t>Bryan Corredor Morales (Alcade Local) Miriam Velez Ojeda (Profesional Universitario) Javier Camargo (Técnico Operativo - agente de cambio) y Javier Vizcaino (Técnico Operativo de apoyo)</t>
  </si>
  <si>
    <t>Capacitar a los responsables del levantamiento del mapa y/o matriz de Riesgos y de oportunidades de la Alcaldía Local de Riomar, para su elaboración, monitoreo y control.</t>
  </si>
  <si>
    <t>Lograr que el 100% de los funcionarios conozcan el mapa de riesgo de la Alcaldía Local y contribuyan en el levantamiento de los riesgos y oportunidades, así como del seguimiento, monitoreo y control.</t>
  </si>
  <si>
    <t>A la fecha del presente ya le hemos realizado el tercer seguimiento a la martriz de riesgo, hay que recordar que la misma fue ajustada por el ente de control, solo a partir del mes de junio de 2021.</t>
  </si>
  <si>
    <t xml:space="preserve">5. Efectuar las evaluaciones de desempeño laboral en los aplicativos dispuestos por la Entidad y en los tiempos establecidos para tal fin.
</t>
  </si>
  <si>
    <t>Desconocimiento del nivel directivo del proceso de EDL.</t>
  </si>
  <si>
    <t>Capacitar, Programar y realizar el proceso de EDL a los funcionarios de la Alcaldía Local de Riomar en los periodos establecidos para tal fin</t>
  </si>
  <si>
    <t xml:space="preserve">Bryan Corredor Morales (Alcalde Local de Riomar) </t>
  </si>
  <si>
    <t>Lograr evaluar al 100% de los funcionarios adscritos a la ALR</t>
  </si>
  <si>
    <t>Soporte de evaluación de los funcionarios de la ALR, en los aplicaticos G+ y en el EDL.</t>
  </si>
  <si>
    <t>Se procedió de confomidad a evaluar a la totalidad de  8 funcionarios de la ALR sujetos ser evaluados (Evaluación Final ) para el periodo  a evaluar en los aplicativos G+ y EDL dispuestos para tal fin. Es importante resaltar los procesos de capacitación de la CNSC y la SGH y la disposición del alcalde Local de Riomar que permitieron cumplir con la meta</t>
  </si>
  <si>
    <t>6. Implementar estrategias para mejorar el nivel de cumplimiento en la respuesta de las PQRSD recibidas por la dependencia</t>
  </si>
  <si>
    <t>Funcionarios nuevos sin competencia ni conocimiento en el manejo de la herramienta SIGOB</t>
  </si>
  <si>
    <t>Programar un ciclo de capacitaciones con la Oficina de gestión documental al nuevo personal vinculado a la Alcaldía Local de Riomar en el manejo de la herramienta SIGOB e implementar un informe mensual para garantizar la respuesta y  el segumiento oportuno a las PQRSD</t>
  </si>
  <si>
    <t>Bryan Corredor Morales (Alcalde Local de Riomar) y Rosario Castilla (Secretaría y enlace del SIGOB de la ALR)</t>
  </si>
  <si>
    <t xml:space="preserve">Lograr que el 100 % funcionarios de la ALR manejen correctamente la herramienta SIGOB y den respuesta y seguimiento al 100% de las PQRSD, </t>
  </si>
  <si>
    <t>100% de los funcionarios de la ALR capacitados en el manejo de la herramienta SIGOB, 100% de las respuestas de las PQRSD atendidas y 12 informes de seguimiento de PQRSD</t>
  </si>
  <si>
    <t>Actualmente el SIGOB no posee ninguna solicitud en vencimiento.</t>
  </si>
  <si>
    <t>7. Adelantar acciones tendientes a la elaboración y aprobación de las tablas de gestión documental de su dependencia</t>
  </si>
  <si>
    <t>Falta de acompañamiento por parte de la Oficina de Gestión Documental</t>
  </si>
  <si>
    <t>Solicitar a la Oficina de gestión documental, acompañamiento e instrucción al personal de la Alcaldía Local de Riomar, para el levante de información necesaria para la elaboración tablas de gestión documental en esta dependencia y el respectivo seguimiento para su aprobación.</t>
  </si>
  <si>
    <t>Bryan Corredor Morales (Alcalde Local de Riomar) Javier Vizcaino (Técnico Operativo) y Rosario Castilla (Secretaría y enlace del SIGOB de la ALR)</t>
  </si>
  <si>
    <t>Lograr capacitar a  los funcionarios de la ALR, para el levante de información y poder lograr la elaboración y posterior  aprobación del 100% de las tablas de gestión documental de la ALR</t>
  </si>
  <si>
    <t>Constancia de solicitud de capacitación e información para la elaboración de tablas de gestión documental. Levantar la información y enviarla para que sean aprobadas las Tablas de Retención documental de la ALR y realizar seguimiento de lo solicitado.</t>
  </si>
  <si>
    <t>Se solicitó mediante oficio radicado el 16 de marzo de 2021 a la oficina de Gestión Documental en el cual se le solicito información sobre en qué estado se encuentra el proceso de elaboración de TRD de la Alcaldía Local de Riomar. Del cual a la fecha del presente seguimiento no ha sido atendida. Procedimos de conformidad en el mes de octubre a radicar un oficio reiterando la petición a la oficina de Gestión Documental para poder avanzar en el tema. y actualmente no han sido atendidos.</t>
  </si>
  <si>
    <t>8. Desarrollar encuestas de satisfacción de la atención al ciudadano, efectuando análisis e implementación de acciones a partir de los resultados obtenidos</t>
  </si>
  <si>
    <t xml:space="preserve">Falta de designación de funcionario responsable </t>
  </si>
  <si>
    <t>Asignar al funcionario encargado del desarrollo del instrumento de encuesta de medición de satisfacción de la atención al ciudadano, para su revisión y posterior implementación, con el objeto de analizar y tomar las acciones de mejoramiento en la prestación de los servicios prestados por la ALR.</t>
  </si>
  <si>
    <t>Bryan Corredor Morales (Alcalde Local de Riomar) y Javier Vizcaino (Técnico Operativo)</t>
  </si>
  <si>
    <t>Lograr que el responsable de la medición desarrolle la encuesta y la aplique al 100 % de los ciudadanos que reciben los servicios públicos prestados por la ALR, y prepare los informes de análisis y medición de satisfacción de la atención al ciudadano.</t>
  </si>
  <si>
    <t>2  Informes anuales (uno cada semestre) de analisis y  medición de satisfacción de la atención al ciudadano.</t>
  </si>
  <si>
    <t>Se viene aplicando la encuestas a los usuarios atendidos, para su tabulación, análisis y posterior elaboración del respectivo informe semestral.</t>
  </si>
  <si>
    <t>9. Publicar y actualizar la información relativa a la gestión de su dependencia en la página web de la Entidad, atendiendo las disposiciones establecidas en el Esquema de Publicación de la Información</t>
  </si>
  <si>
    <t xml:space="preserve">Falta de organización en suministro de la información suceptible de publicar. </t>
  </si>
  <si>
    <t>Organizar el grupo de funcionarios encargados de producir, revisar y publicar la información el en la pagina web de la Alcaldía Local, la documentación y la información relativa a la gestión de la dependencia.</t>
  </si>
  <si>
    <t>Bryan Corredor Morales (Alcade Local), Javier Camargo (Técnico Operativo), Maria Alejandra Serrano (Técnico Operativo)</t>
  </si>
  <si>
    <t>Publicar y actualizar el 100% de la información relativa a su gestión de la Alcaldía Local de Riomar</t>
  </si>
  <si>
    <t>Pagina web http://participacion.barranquilla.gov.co/riomar/, con la información publicada y actualizada.</t>
  </si>
  <si>
    <t>Se mantine actualizada la información en la pagina web de la localidad (http://participacion.barranquilla.gov.co/riomar) y la misma atendiende las disposiciones establecidas en el Esquema de Publicación de la Información.</t>
  </si>
  <si>
    <t>ALCALDIA LOCAL DE RIOMAR</t>
  </si>
  <si>
    <t>BRYAN CORREDOR MORALES</t>
  </si>
  <si>
    <t>DEPENDENCIA Y PROCESO: ALCALDIA LOCAL SUROCCIDENTE</t>
  </si>
  <si>
    <t>Falta de un cronograma de actividades ludicas y pedagogicas  para la socializacion del codigo de integridad . Falta de interes por parte del nivel directivo</t>
  </si>
  <si>
    <t>Definir y establecer las fechas de ejecución de las actividades lúdicas y pedagógicas de acuerdo al cronograma de actividades de la Alcaldía Local Sur Occidente</t>
  </si>
  <si>
    <t xml:space="preserve">Nombre: Cadry Sanz
Cargo: Profesional Univesitario
</t>
  </si>
  <si>
    <t>1  Cronograma</t>
  </si>
  <si>
    <t>Se realizo cronograma de actividades ludicas.</t>
  </si>
  <si>
    <t>Realizar  actividades lúdicas y pedagógicas sobre temas éticos de acuerdo a la programación definida en la Alcaldía Local Sur Occidente</t>
  </si>
  <si>
    <t xml:space="preserve">
Nombre: Cadry Sanz
Cargo: Profesional universitario</t>
  </si>
  <si>
    <t># Jornadas realizadas / # Jornadas Programadas</t>
  </si>
  <si>
    <t>Se han  realizado 2  actividades ludicas de las 4 planeadas para el año una es  sopa de letra y la otra el  fortalecimiento del codigo de integridad valores.  Así mismo de acuerdo cronograma en la semana de la integridad se reralizaron 3 pausas éticas  en nuestra sede 1. Bololo (Antivalores), 2. Vacuna Anticorrupción, 3. La Torre Ética. En total se realizaron 5 actividades ludicas en nuestra sede.</t>
  </si>
  <si>
    <t>Verificar por medio de encuesta  el grado de asimilación del personal sobre los conceptos relacionados  sobre Código de integridad</t>
  </si>
  <si>
    <t xml:space="preserve">Nombre: Carlos Mantilla
Cargo: Técnico Operativo
</t>
  </si>
  <si>
    <t xml:space="preserve">Informe condigo de integridad. </t>
  </si>
  <si>
    <t>Falta de Conocimiento y capacitacion sobre temas de SGA y SGC</t>
  </si>
  <si>
    <t xml:space="preserve">Solicitar capacitación en temas relacionados con el SGA y SGC a la Gerencia de Control Interno de Gestion </t>
  </si>
  <si>
    <t>Nombre: José Luis Ruiz C
Cargo: Profesional Universitario</t>
  </si>
  <si>
    <t>solicitud por medio de correo institucional</t>
  </si>
  <si>
    <t xml:space="preserve">Solicitud por medio instucional </t>
  </si>
  <si>
    <t>Se realizo solicitud para la socializacion del Sistema de gestion calidad y SGA</t>
  </si>
  <si>
    <t>Capacitar al personal de la Alcaldia suroccidente  en temas de SGC y SGA</t>
  </si>
  <si>
    <t>Nombre: Funcionario de la Gerencia de Control Interno
Cargo:</t>
  </si>
  <si>
    <t>100% del personal del despacho capacitado en temas de SGC y SGA</t>
  </si>
  <si>
    <t xml:space="preserve">Registro de asistencia a la capacitación
</t>
  </si>
  <si>
    <t>Número de personas capacitadas /Total de personas  X100</t>
  </si>
  <si>
    <t>Se viene ralizando por parte de la Gerencia de Control interno gestion socializacion virtual del SGC</t>
  </si>
  <si>
    <t>Se verificaron los listados de asistencia a capacitaciones</t>
  </si>
  <si>
    <t>Nombre: Carlos Mantilla
Cargo: Profesional Universitario</t>
  </si>
  <si>
    <t xml:space="preserve">La evaluación la evaluación la realiza el equipo que realiza la socialización. </t>
  </si>
  <si>
    <t>Solicitar a la Gerencia de Control Interno capacitacion sobre ejercicios de  autocontrol y análisis de causa</t>
  </si>
  <si>
    <t>Nombre: Luis Consuegra
Cargo: Profesional Universitario</t>
  </si>
  <si>
    <t>Solicitud de capacitacion</t>
  </si>
  <si>
    <t>solicitud de capacitacion</t>
  </si>
  <si>
    <t>05//04/2021</t>
  </si>
  <si>
    <t xml:space="preserve">Se socializo como se levanta una accion de autocontrol en el formato acciones correctivas y preventivas   teniendo en cuenta el analicis de causa del no conforme que se presente ya sea una  accion preventiva o correctiva. </t>
  </si>
  <si>
    <t xml:space="preserve">Capacitar al personal del despacho en análisis  de causa y acciones correctivas </t>
  </si>
  <si>
    <t xml:space="preserve">Registro de capacitación
</t>
  </si>
  <si>
    <t xml:space="preserve">Se capacito como se levanta una accion de autocontrol en el formato acciones correctivas y preventivas   teniendo en cuenta el analicis de causa del no conforme que se presente ya sea una  accion preventiva o correctiva. </t>
  </si>
  <si>
    <t>Levanatar actividades o acciones  de autocontrol si lo amerita  el proceso con sus respectivos seguimientos</t>
  </si>
  <si>
    <t>Registro accion de autocontrol levantada en formato institucional</t>
  </si>
  <si>
    <t>Acciones levantadas</t>
  </si>
  <si>
    <t>acciones levantadas</t>
  </si>
  <si>
    <t>Se levantaro una accion correctiva y una preventiva teniendo en cuenta el analisis de causa.</t>
  </si>
  <si>
    <t>Falta de competencias del equipo de trabajo de la Alcaldia Local Suroccidente para el monitoreo y control de los riesgos y oportunidades en la entidad</t>
  </si>
  <si>
    <t>Realizar Capacitacion sobre monitoreo y control de riesgos y oportunidades</t>
  </si>
  <si>
    <t>capacitación programada sobre gestión del riesgo</t>
  </si>
  <si>
    <t>capacitacion</t>
  </si>
  <si>
    <t>RIESGOS IDENTIFICADOS / RIESGOS CONTROLADOS</t>
  </si>
  <si>
    <t xml:space="preserve">Se recibió capacitacion por parte de la Gerencia de Control Interno en el cual presentaron el nuevo formato de  Matriz de riesgos </t>
  </si>
  <si>
    <t xml:space="preserve">Identificar los riesgos del proceso </t>
  </si>
  <si>
    <t>identificacion de riesgos</t>
  </si>
  <si>
    <t>riesgos identificados</t>
  </si>
  <si>
    <t>Se identificaron los riesgos</t>
  </si>
  <si>
    <t>Levantar los riesgos en la matriz institucional establecida</t>
  </si>
  <si>
    <t>Matriz de riesgos levantada</t>
  </si>
  <si>
    <t>Matriz Mapa de Riesgos</t>
  </si>
  <si>
    <t>Se actualizó la matriz de riesgos.</t>
  </si>
  <si>
    <t>Evaluar trimestralmente  los riesgos operativos y de corrupcion  identificados en la alcaldía local trimestralmente</t>
  </si>
  <si>
    <t xml:space="preserve"> Los riesgos se evaluaron a partir del segundo trimestre los cuales se encuntran controlados.</t>
  </si>
  <si>
    <t>Desconocimiento por parte del nivel directivo de realizar las evaluaciones de desempeño a los funcionarios a cargo en el Alcaldia Suroccidente</t>
  </si>
  <si>
    <t>Realizar el proceso de Evaluacion a los funcionarios de la Alcaldía Local del suroccidente en los periodos establecidos para tal fin</t>
  </si>
  <si>
    <t>Alcalde Local del Suroccidente y funcionarios de la Alcaldía Local</t>
  </si>
  <si>
    <t>Evaluar al 100% de los funcionarios adscritos a la Alcaldía Local</t>
  </si>
  <si>
    <t>Soporte de evaluación de los funcionarios de la Alcaldía Local, en los aplicaticos G+ y en el EDL.</t>
  </si>
  <si>
    <t>FUNCIONARIOS EVALUADOS/FUNCIONARIOS A EVALUAR</t>
  </si>
  <si>
    <t>Se evaluaron los funcionarios de la ALS en el aplicativo G+ y en el EDL  en el mes de agosto</t>
  </si>
  <si>
    <t>Funcionarios adscritos sin las competencias necesarias para la adecuada y oportuna Respuesta a las PQRSD.Falta de capacitacion en la herramienta SIGOB</t>
  </si>
  <si>
    <t>Realizar la solicitud a la Oficina de Gestion Documental   SIGOB para que los funcionarios nuevos tengan cuenta activa en el aplicativo</t>
  </si>
  <si>
    <t>Nombre: José Luis Ruiz
Cargo: Profesional Univesitario</t>
  </si>
  <si>
    <t>No. Funcionarios con cuenta SIGOB activa/Total funcionarios despacho ALS</t>
  </si>
  <si>
    <t>Todos los funcionarios de la ALS cuentan con la herramienta SIGOB instalada</t>
  </si>
  <si>
    <t>Solicitar Capacitación de SIGOB para los funcionarios nuevos de la alcaldía Local Sur Occidente</t>
  </si>
  <si>
    <t>Listado de Asistencia capacitacion</t>
  </si>
  <si>
    <t>No. Funcionarios de la ALS que recibieron capacitación SIGOB/Total de funcionarios ALS X100</t>
  </si>
  <si>
    <t>Los funcionario participaro de la capacitación en sigob</t>
  </si>
  <si>
    <t>Realizar informes mensuales para garantizar el segumiento oportuno a las respuestas de PQRSD</t>
  </si>
  <si>
    <t xml:space="preserve">Nombre: José Luis Ruiz
Cargo: Profesional Univesitario
</t>
  </si>
  <si>
    <t>Informe PQRSD</t>
  </si>
  <si>
    <t>Lograr que los funcionarios de la Alcaldía Local del Suroccidente, den respuesta al 100% de las PQRSD, a través de la herramienta SIGOB</t>
  </si>
  <si>
    <t># de PQRSD Respondidas / # de PQRSD Radicadas</t>
  </si>
  <si>
    <t xml:space="preserve">Esta actividad se viene controlando, con sus respectivos informes de analisis PQRSD, en el cual podemos resaltar el bajo  numero  de solicitudes que llegan por medio del SIGOB </t>
  </si>
  <si>
    <t>De acuerdo al último Seguimiento a la Gestión realizado, se verificó los avances de las actividades del Plan de Mejoramiento a la Gestión, encontrandose cumplimiento al 93% de acuerdo a la meta estipulada.</t>
  </si>
  <si>
    <t>Adelantar acciones tendientes a la elaboración y aprobación de las tablas de retencion documental de su dependencia.</t>
  </si>
  <si>
    <t>Actualizar y ajustar la documentación de la ALS de acuerdo a las tablas de gestión documental</t>
  </si>
  <si>
    <t>Por parte de Gestion documental no se han actualizado las Tablas de Retencion doccumental.</t>
  </si>
  <si>
    <t>No aplica ésta actividad.</t>
  </si>
  <si>
    <t>No existia un istrumento que permitiera la aplicación y análisis de las encuestas de satisfacción</t>
  </si>
  <si>
    <t>Implementar el instrumento de encuesta de medición de satisfacción de la atención al ciudadano, para su analisis y acciones de mejoramiento en la prestación de los servicios prestados por la Alcaldía Local del Suroccidente</t>
  </si>
  <si>
    <t xml:space="preserve">Nombre: Carlos Mantilla
Cargo: Técnico operativo
</t>
  </si>
  <si>
    <t>2  Informes  (uno semestral) de analisis y  medición de satisfacción de la atención al ciudadano.</t>
  </si>
  <si>
    <t>Se realizaron  encuestas de satisfaccion  al ciudadano en las diferentes visitas realizadas en la estrategia Agenda tu Barrio con su respectivo informe de analisis.</t>
  </si>
  <si>
    <t>No se ha dado  cumplimiento de la publicación de la gestión de la dependencia en la página web de la entidad según el esquema de publicacionde la informacion</t>
  </si>
  <si>
    <t>Planificar  informacion a publicar   según el esquema de publicacion  en la página web de la entidad</t>
  </si>
  <si>
    <t>Planificacion de informacion a publicar</t>
  </si>
  <si>
    <t>Informacion a publicar</t>
  </si>
  <si>
    <t>informacion a publicar</t>
  </si>
  <si>
    <t xml:space="preserve">Se vienen publicando informacion y las actividades realizadas de la localidad en las diferentes redes institucionales y  sociales. Actualmente contamos con un espacio en la página web compartido para todas las alcaldia locales y el cual aun está en contrucción. https://www.barranquilla.gov.co/alcaldias-locales </t>
  </si>
  <si>
    <t>Se cumplió con un 70% de ésta actividad, ya que por factores externos se presentaron dificultades a la hora de subirlos a la página principal de la alcaldía Distrital</t>
  </si>
  <si>
    <t>cargue del 100%  de las actividades realizadas en la entidad</t>
  </si>
  <si>
    <t xml:space="preserve">Se vienen publicando informacion y las actividades realizadas de la localidad en las diferentes redes institucionales y  sociales.  Informe de Gestión. </t>
  </si>
  <si>
    <t>ALCALDIA LOCAL SUROCCIDENTE</t>
  </si>
  <si>
    <t>NATALIA MARTINEZ VILLARREAL</t>
  </si>
  <si>
    <t>DIEGO OVIEGO</t>
  </si>
  <si>
    <r>
      <t>DEPENDENCIA Y PROCESO:   GERENCIA DE CIUDAD</t>
    </r>
    <r>
      <rPr>
        <b/>
        <sz val="28"/>
        <color rgb="FFFF0000"/>
        <rFont val="Arial"/>
        <family val="2"/>
      </rPr>
      <t xml:space="preserve"> </t>
    </r>
    <r>
      <rPr>
        <b/>
        <sz val="20"/>
        <rFont val="Arial"/>
        <family val="2"/>
      </rPr>
      <t>/ DIRECCIONAMIENTO ESTRATEGICO</t>
    </r>
  </si>
  <si>
    <t>No es una no conformidad ni debilidad sino una recomendación</t>
  </si>
  <si>
    <t xml:space="preserve">Realizar mensajes alusivos al Código de Integridad y a la temática Conflicto de Interés, para ser publicados y socializados en la dependencia </t>
  </si>
  <si>
    <t xml:space="preserve">Nombre: Paola Zapata 
Profesional especializado 222-07 </t>
  </si>
  <si>
    <t>Mensajes alusivos al Código de Integridad</t>
  </si>
  <si>
    <t>No de mensajes enviados al año/11</t>
  </si>
  <si>
    <t xml:space="preserve">Octubre, Noviembre y Diciembre </t>
  </si>
  <si>
    <t>Para este IV trimestre se han publicado 2 mensajes alusivos a la gestión ética en la entidad, en las fechas del 07 de octubre acerca de la Amabilidad y el 28 de diciembre acerca de la prevencion e identificación de conflicto de intereses. Cumpliendo con la meta propuesta para este año.</t>
  </si>
  <si>
    <t>Se verifican a través de evidencias compartidas en OneDrive con Gerencia de Ciudad la realización de actividades relacionadas con la ética en el marco del código de integridad</t>
  </si>
  <si>
    <t>Promover activamente la participación de los funcionarios de la Gerencia en la SEMANA DE LA INTEGRIDAD</t>
  </si>
  <si>
    <t>Lograr la participación de al menos el 30% de los funcionarios de la Gerencia en la Semana de la Integridad</t>
  </si>
  <si>
    <t>Lista de asistencia a eventos</t>
  </si>
  <si>
    <t>No de funcionarios de la dependencia que participaron/No. Total de funcionarios de la dependencia</t>
  </si>
  <si>
    <t>01/09/20201</t>
  </si>
  <si>
    <t xml:space="preserve">septiembre </t>
  </si>
  <si>
    <t>META CUMPLIDA EN EL TRIMESTRE PASADO</t>
  </si>
  <si>
    <t xml:space="preserve">Realizar una pausa ética </t>
  </si>
  <si>
    <t>Una pausa ética realizada en la Gerencia de Ciudad</t>
  </si>
  <si>
    <t>Lista de asistencia a evento</t>
  </si>
  <si>
    <t>No. de pausa ética/1</t>
  </si>
  <si>
    <t>Agosto</t>
  </si>
  <si>
    <t xml:space="preserve">Diseñar y socializar mensajes alusivos para la socialización de la política, objetivos de  calidad, mapa de procesos y proceso al que pertenece la Gerencia </t>
  </si>
  <si>
    <t xml:space="preserve">Nombre: Paola Zapata y Claudia Díaz
Profesional especializado 222-07 </t>
  </si>
  <si>
    <t>1 mensaje sobre la política y objetivos de calidad de la Alcaldía (primer semestre)
1 mensaje sobre mapa de procesos y proceso al pertenecer la Gerencia (segundo semestre)</t>
  </si>
  <si>
    <t xml:space="preserve">Mensajes alusivos a la política, objetivos de calidad, mapa de procesos y proceso al que pertenece la Gerencia </t>
  </si>
  <si>
    <t>No. de mensajes diseñados y socializados en el año/2</t>
  </si>
  <si>
    <t xml:space="preserve">SEPTIEMBRE </t>
  </si>
  <si>
    <t xml:space="preserve">Diseñar y socializar un brouchure sobre los programas del SGA de la Alcaldía </t>
  </si>
  <si>
    <t>1  brouchure diseñado</t>
  </si>
  <si>
    <t>Brouchure diseñado</t>
  </si>
  <si>
    <t>No. de brouchure diseñado y socializado/1</t>
  </si>
  <si>
    <t>Se verifican a través de evidencias compartidas en OneDrive con Gerencia de Ciudad la realización de brouchure diseñado y socializado sobre los programas del SGA</t>
  </si>
  <si>
    <t>Identificación de los riesgos de operación de la dependencia y definición de controles</t>
  </si>
  <si>
    <t>1 Mapa de riesgos formulado para la Gerencia de Ciudad</t>
  </si>
  <si>
    <t>Mapa de riesgos</t>
  </si>
  <si>
    <t>No. de mapa de riesgos formulado/1</t>
  </si>
  <si>
    <t xml:space="preserve">El mapa de riesgo se formuló en marzo en conjunto con la Secretaría de Planeación, al cual se le hace seguimiento a los controles establecidos para minimizar el riesgo, sin embargo  para este IV trimestre se continua construyendo el del proceso de Habitat en conjunto con esta Oficina la cual esta adscrita a la Secretaría de Planeacion. </t>
  </si>
  <si>
    <t>Se verifican a traves de evidencias compartidas en OneDrive con Gerencia de Ciudad la realziación de Identificación de los riesgos de operación de la dependencia y definición de controles</t>
  </si>
  <si>
    <t>Realizar seguimiento trimestral al desarrollo de las acciones de control</t>
  </si>
  <si>
    <t>100% de los seguimientos trimestrales a las acciones de control realizados</t>
  </si>
  <si>
    <t>Matriz de  seguimiento al mapa de riesgos</t>
  </si>
  <si>
    <t xml:space="preserve">Número de seguimientos  realizados  / Número de seguimientos programados </t>
  </si>
  <si>
    <t xml:space="preserve">se efectuó el seguimiento correspondiente al IV trimestre del Mapa de Riesgo mediante reunión con la agente de cambio de Planeación y se está trabajando en la formulación del mapa de riesgo de la Oficina de HABITAT, cuya revisión se realiza con el asesor de Control Interno Luis Carlos Pertuz quien da las orientaciones pertinentes.  </t>
  </si>
  <si>
    <t>Se verifican a través de evidencias compartidas en OneDrive con Gerencia de Ciudad la realización de seguimiento trimestrales al desarrollo de las acciones de control</t>
  </si>
  <si>
    <t xml:space="preserve">Falta de control en los tiempos de respuesta de las comunicaciones a cargo de la Gerencia
</t>
  </si>
  <si>
    <t xml:space="preserve">Realizar un informe mensual de PQRS asignadas a la Gerencia, con la oportunidad de respuesta por funcionario.
</t>
  </si>
  <si>
    <t>10 Informes mensuales de oportunidad de PQRs</t>
  </si>
  <si>
    <t>Informes mensuales de seguimiento</t>
  </si>
  <si>
    <t>No. de informes de seguimiento/10</t>
  </si>
  <si>
    <t xml:space="preserve">Todos los  trimestre se generaron alertas a los colaboradores a través de la matriz de seguimiento a las PQRSD el cual se envía semanalmente a los colaboradores de la Gerencia para su conocimiento y gestión frente al cierre de las mismas. </t>
  </si>
  <si>
    <t>Se verifican a través de evidencias compartidas en OneDrive con Gerencia de Ciudad la  de elaboración de informes mensuales de oportunidad de PQRs</t>
  </si>
  <si>
    <t xml:space="preserve">Falta de seguimiento para agilizar las respuestas que dependen de otras oficinas
</t>
  </si>
  <si>
    <t xml:space="preserve">Elaborar base de datos para llevar registro de las PQRs asignadas a la Gerencia de Ciudad  para generar las alertas para dar la respuesta oportuna
</t>
  </si>
  <si>
    <t xml:space="preserve">1 Base de datos </t>
  </si>
  <si>
    <t>Base de datos</t>
  </si>
  <si>
    <t>No. de base de datos/1</t>
  </si>
  <si>
    <t xml:space="preserve">Para el seguimiento de las PQRSD se elaboró una matriz en febrero, la cual se actualiza diariamente con el registro de las nuevas solicitudes , las que se les da respuesta, las que están pendiente por respuesta, las que son transferidas a otras dependencias, de manera que se mantenga actualizada permanentemente y se lleve el control de   las fechas de vencimiento de las solicitudes. </t>
  </si>
  <si>
    <t>Se verifican a través de evidencias compartidas en OneDrive con Gerencia de Ciudad la realización de base de datos para llevar registro de las PQRs asignadas a la Gerencia de Ciudad</t>
  </si>
  <si>
    <t xml:space="preserve">No es una no conformidad ni debilidad sino una recomendación
</t>
  </si>
  <si>
    <t>Realizar seguimiento trimestral al cumplimiento del plan de acción</t>
  </si>
  <si>
    <t>4 seguimientos al plan de acción</t>
  </si>
  <si>
    <t xml:space="preserve">Seguimiento trimestral del plan de acción </t>
  </si>
  <si>
    <t>No. de seguimientos al plan de acción/4</t>
  </si>
  <si>
    <t>se efectuó el seguimiento correspondiente al III trimestre y se remitió a Planeación  oportunamente cumpliendo con los tiempos establecidos por ellos.</t>
  </si>
  <si>
    <t>Se verifican a través de evidencias compartidas en OneDrive con Gerencia de Ciudad la realización de seguimiento trimestral al cumplimiento del plan de acción</t>
  </si>
  <si>
    <t>Realizar seguimiento trimestral al cumplimiento del plan de mejoramiento a la gestión</t>
  </si>
  <si>
    <t>4 seguimientos al plan de mejoramiento a la gestión</t>
  </si>
  <si>
    <t>Seguimiento trimestral del plan de mejoramiento a la gestión</t>
  </si>
  <si>
    <t>No. de seguimientos al plan de mejoramiento/4</t>
  </si>
  <si>
    <t>Se efectuó el seguimiento al Plan de Mejoramiento con la finalidad de dar cumplimiento a las actividades allí planteadas.</t>
  </si>
  <si>
    <t>Se verifican a través de evidencias compartidas en OneDrive con Gerencia de Ciudad la realización de seguimientos al plan de mejoramiento a la gestión</t>
  </si>
  <si>
    <t>Realizar los planes de mejoramiento que hubiese lugar con el respectivo análisis de causas y seguimiento a su implementación</t>
  </si>
  <si>
    <t>1 Plan de mejoramiento si hubiese lugar</t>
  </si>
  <si>
    <t>Plan de mejoramiento</t>
  </si>
  <si>
    <t>No. de plan  de mejoramiento si hubiese lugar/1</t>
  </si>
  <si>
    <t xml:space="preserve">Hacer seguimiento a la aprobación de la TRD por parte del Archivo General de la Nación a través de la   Oficina de Gestión Documental
</t>
  </si>
  <si>
    <t xml:space="preserve">4 Correos de seguimiento solicitando el avance de la aprobación de la TRD de la Gerencia de Ciudad
</t>
  </si>
  <si>
    <t xml:space="preserve">Correos de seguimiento
</t>
  </si>
  <si>
    <t xml:space="preserve">No. de correos de seguimiento/4 correos de seguimiento anual
</t>
  </si>
  <si>
    <t>para este trimestre se efectuó una solicitud  de seguimiento acerca de la aprobación de la TRD para la Gerencia</t>
  </si>
  <si>
    <t>Se verifican a través de evidencias compartidas en OneDrive con Gerencia de Ciudad la realización de seguimientos seguimiento  al avance de la aprobación de la TRD de la Gerencia de Ciudad</t>
  </si>
  <si>
    <t xml:space="preserve">Archivar la documentación que se genera siguiendo los lineamientos de gestión documental </t>
  </si>
  <si>
    <t>100% de los archivos de gestión según TRD</t>
  </si>
  <si>
    <t>Archivos de gestión</t>
  </si>
  <si>
    <t>No de archivos de gestión según TRD/No. total de archivos de gestión de la Gerencia</t>
  </si>
  <si>
    <t>permanente</t>
  </si>
  <si>
    <t xml:space="preserve">se llevan archivos para los documentos de gestion que se generan en la Gerencia </t>
  </si>
  <si>
    <t>Se verifican a traves de evidencias compartidas en OneDrive con Gerencia de Ciudad la realziación de seguimientos seguimiento a los  archivos de gestión según TRD</t>
  </si>
  <si>
    <t xml:space="preserve">Mantener el micrositio de la Gerencia de Ciudad en relación con la hoja de vida del Gerente y la descripción de la gerencia y sus oficinas adscritas
</t>
  </si>
  <si>
    <t xml:space="preserve">Nombre: Paola Zapata 
Profesional especializado grado 22-07 y Asesor </t>
  </si>
  <si>
    <t xml:space="preserve">1 micrositio actualizado </t>
  </si>
  <si>
    <t xml:space="preserve">Micrositio </t>
  </si>
  <si>
    <t>No. de micrositio actualizado/1</t>
  </si>
  <si>
    <t xml:space="preserve">para este trimestre se crearon las redes sociales de la Gerencia de Ciudad y del jefe de la Oficina de Servicios Públicos, en la cual se cuenta a la ciudadanía lo que hacemos , noticias destacadas de la Alcaldía y todo lo concerniente al quehacer de la Gerencia. </t>
  </si>
  <si>
    <t>Se verifican a través de evidencias compartidas en OneDrive con Gerencia de Ciudad la realización de seguimientos seguimiento al micrositio de la Gerencia de Ciudad en relación con la hoja de vida del Gerente y la descripción de la gerencia y sus oficinas adscritas</t>
  </si>
  <si>
    <t xml:space="preserve">Elaborar preguntas y respuestas comunes de los temas competencia de la Gerencia de Ciudad 
</t>
  </si>
  <si>
    <t>1 Documento de preguntas y respuestas publicado en la web</t>
  </si>
  <si>
    <t>Documento de preguntas y respuestas</t>
  </si>
  <si>
    <t>No. de documento elaborado/1</t>
  </si>
  <si>
    <t>En la página web de la Alcaldía se encuentra la información de la gerencia, sin embargo por instrucción de comunicaciones de la Alcaldía aún no han dado la autorización para que la Oficina de Servicios Públicos sea publica ante la comunidad, se crearon las redes sociales  del jefe de la Oficina de servicios públicos como un ejercicio para medir el nivel de aceptación por parte de la comunidad de dicha oficina , por ser los servicios públicos un tema sensible para la ciudad; por lo que se está preparando una estrategia para dicha presentación.</t>
  </si>
  <si>
    <t xml:space="preserve">Realizar la concertación de compromisos y evaluación de desempeño de los funcionarios de la Gerencia </t>
  </si>
  <si>
    <t>Nombre: Claudia Díaz
Profesional especializado grado 22-07</t>
  </si>
  <si>
    <t xml:space="preserve">100% de los funcionarios con evaluación desempeño </t>
  </si>
  <si>
    <t>Evaluación de desempeño</t>
  </si>
  <si>
    <t>No. de funcionarios con evaluación de desempeño en la Gerencia/No. Total de funcionarios de la Gerencia</t>
  </si>
  <si>
    <t>31/21/2021</t>
  </si>
  <si>
    <t>Evaluación del año 2020-2021  y concertación de compromisos y acuerdos de gestión para la vigencia 2021-2022 realizadas y subidos en los aplicativos dispuestos para este fin, EDL y G+</t>
  </si>
  <si>
    <t xml:space="preserve">Se verifican a través de evidencias compartidas en OneDrive con Gerencia de Ciudad la realización de seguimientos a la  concertación de compromisos y evaluación de desempeño de los funcionarios de la Gerencia </t>
  </si>
  <si>
    <t xml:space="preserve">Coordinar con los agentes de cambio de las otras oficinas del proceso de Direccionamiento para mantener los documentos del proceso actualizados
</t>
  </si>
  <si>
    <t xml:space="preserve">4 reuniones al año(1 trimestral)
</t>
  </si>
  <si>
    <t>Acta de reuniones</t>
  </si>
  <si>
    <t>No. de reuniones anuales /4</t>
  </si>
  <si>
    <t xml:space="preserve">se han efectuado varias reuniones de seguimiento con la agente de cambio de HABITAT  y PLANEACION en este trimestre .  </t>
  </si>
  <si>
    <t>Se verifican a través de evidencias compartidas en OneDrive con Gerencia de Ciudad la documentación del proceso</t>
  </si>
  <si>
    <t xml:space="preserve">GERENCIA DE CIUDAD </t>
  </si>
  <si>
    <t>CARLOS ACOSTA JULIAO</t>
  </si>
  <si>
    <t>DEPENDENCIA Y PROCESO: Secretaría de Planeación / Direccionamiento Estratégico</t>
  </si>
  <si>
    <t xml:space="preserve">Suscribir a los Jefes de Oficina: subir las concertaciones de objetivos anual en la plataforma </t>
  </si>
  <si>
    <t>Nombre: Jackeline Guevara
Cargo:  Secretaria Ejecutiva</t>
  </si>
  <si>
    <t>4 Jefes de Oficinas suscritos en la plataforma</t>
  </si>
  <si>
    <t xml:space="preserve">Imagen de la  plataforma con los Jefes de Oficina suscritos </t>
  </si>
  <si>
    <t>No. de Jefes de Oficina suscritos / No de Jefes de Oficina *100</t>
  </si>
  <si>
    <t>El 31 de enero de 2022 termina el segundo semestre por lo que para esta fecha es que se realizan las evaluaciones en la plataforma</t>
  </si>
  <si>
    <t>Se verifican a través de evidencias compartidas en OneDrive con la Secretari Distrital de Planeación la suscrición  y Evaluación a la Gestión del Rendimiento de los Gerentes Públicos</t>
  </si>
  <si>
    <t xml:space="preserve">Revisar que los Jefes de las 4 Oficinas tengan las concertaciones de objetivos en la plataforma 
</t>
  </si>
  <si>
    <t>Nombre: Jacqueline Guevara
Cargo:  Secretaria Ejecutiva</t>
  </si>
  <si>
    <t>No. de Jefes de Oficina suscritos / No. de Jefes de Oficina *100</t>
  </si>
  <si>
    <t xml:space="preserve"> Verificar en la plataforma que los compromisos (laborales y comportamentales) concertados estén de acuerdo al Plan de Acción de la Secretaría (por el Secretario) </t>
  </si>
  <si>
    <t>Compromisos laborales verificados y aprobados</t>
  </si>
  <si>
    <t xml:space="preserve">Imagen de la plataforma con los Compromisos laborales de los Jefes de Oficina revisados y  aceptados por Secretario </t>
  </si>
  <si>
    <t>No. de Jefes de Oficina con compromisos laborales aprobados  / No. de Jefes de Oficina con compromisos laborales subidos en la plataforma*100</t>
  </si>
  <si>
    <t xml:space="preserve">Evaluar en la plataforma, asignando porcentajes, el cumplimiento de los compromisos semestralmente </t>
  </si>
  <si>
    <t xml:space="preserve">4 Jefes de Oficinas evaluados </t>
  </si>
  <si>
    <t>Imagen de la plataforma con los Jefes de Oficina evaluados primer semestre</t>
  </si>
  <si>
    <t>No. de Jefes evaluados en el primer semestre / No. de Jefes de Oficina *100</t>
  </si>
  <si>
    <t>Imagen de la plataforma con los Jefes de Oficina evaluados segundo semestre</t>
  </si>
  <si>
    <t>No. de Jefes evaluados en el segundo semestre /  No. de Jefes de Oficina *100</t>
  </si>
  <si>
    <t>Reunión con los promotores éticos para diseñar el Plan de Acción de la Gestión Ética</t>
  </si>
  <si>
    <t>Nombre: Patricia Narváez
Cargo:  Profesional Universitario</t>
  </si>
  <si>
    <t>Un (1) Plan de  Acción  diseñado</t>
  </si>
  <si>
    <t>Plan de Acción de la Gestión Ética</t>
  </si>
  <si>
    <t xml:space="preserve">No. de Planes formulados </t>
  </si>
  <si>
    <t>REALIZADO. (seguimiento 1)</t>
  </si>
  <si>
    <t>Se verifican a través de evidencias compartidas en OneDrive con la Secretaria distrital de Planeación el   diseño e implementar desde el nivel directivo actividades lúdicas y pedagógicas tendientes a la promoción y apropiación del Código de Integridad</t>
  </si>
  <si>
    <t>Implementar todas las actividades lúdicas y pedagógicas detalladas en el Plan de Acción de la Gestión Ética, así como también las descritas en el Componente 6 del Plan Anticorrupción y reportar los avances en un informe</t>
  </si>
  <si>
    <t xml:space="preserve">100% de las actividades del Plan de Acción y del Componente 6 del Plan Anticorrupción realizadas </t>
  </si>
  <si>
    <t>3 reportes de avances de las actividades lúdicas y pedagógicas realizadas con las respectivas evidencias</t>
  </si>
  <si>
    <t>No. reportes realizados / No. reportes programados*100</t>
  </si>
  <si>
    <t xml:space="preserve">Se realizó el reporte trimestral con los avances de las actividades y se ha realizado lo programado para el trimestre: Se desarrollaron las reuniones en octubre 14, noviembre 11 y diciembre 15  respectivamente; realizado Curso virtual de Integridad, Transparencia y Lucha contra la Corrupción; se completó la socialización de los 11 mensajes éticos a los servidores de la dependencia programada para el periodo feb-dic 2021,  través de los medios virtuales. </t>
  </si>
  <si>
    <t>Se verifican a través de evidencias compartidas en OneDrive con la Secretario Distrital de Planeación el   diseño e implementar desde el nivel directivo actividades lúdicas y pedagógicas tendientes a la promoción y apropiación del Código de Integridad. Pendiente III informa PACC para enero 2022</t>
  </si>
  <si>
    <t>3. de Calidad), SGA (Sistema de Gestión Ambiental), implementados en la Entidad.</t>
  </si>
  <si>
    <t>Realizar 1 capacitación semestral a las Oficinas de Planeación Territorial y Hábitat sobre cómo está conformado el Sistema de Gestión de Calidad.</t>
  </si>
  <si>
    <t>Nombre: Daniela Ramírez
Cargo: Contratista, agente de cambio</t>
  </si>
  <si>
    <t>100% de las capacitaciones programadas realizadas</t>
  </si>
  <si>
    <t>Lista de asistencia
Registro fotográfico
1 Encuesta de comprensión</t>
  </si>
  <si>
    <t>No. funcionarios capacitados / total de funcionarios de la Oficina de Planeación Territorial y Hábitat*100</t>
  </si>
  <si>
    <t>REALIZADO (seguimiento 3)</t>
  </si>
  <si>
    <t xml:space="preserve">Se verifican a través de evidencias compartidas en OneDrive con la Secretario Distrital de Planeación  socialización al interior del proceso la información relacionada con el SGC (Sistema de Gestión </t>
  </si>
  <si>
    <t>Realizar  1 capacitación semestral a las  Oficinas de Planeación Socioeconómica, Sisbén y Despacho sobre cómo está conformado el Sistema de Gestión de Calidad.</t>
  </si>
  <si>
    <t>No. funcionarios capacitados / total de funcionarios de la Oficina de Planeación Socioeconómica, Sisbén y Despacho *100</t>
  </si>
  <si>
    <t>Realizar 1 capacitación semestral  a las Oficinas de Planeación Territorial y Hábitat sobre cómo está conformado el Sistema de Gestión de Ambiental.</t>
  </si>
  <si>
    <t>No. funcionarios capacitados / No. total de funcionarios de la Oficina de Planeación Territorial y Hábitat *100</t>
  </si>
  <si>
    <t>Realizar  1 capacitación semestral  a las  Oficinas de Planeación Socioeconómica, Sisbén y Despacho sobre cómo está conformado el Sistema de Gestión Ambiental.</t>
  </si>
  <si>
    <t>No. funcionarios capacitados / No. total de funcionarios de la Oficina de Planeación Socioeconómica, Sisbén y Despacho *100</t>
  </si>
  <si>
    <t>Enviar por correo a los funcionarios de la Secretaría  una presentación o video sobre los Programas ambientales implementados en la sede principal de la Alcaldía</t>
  </si>
  <si>
    <t>Programas ambientales socializados con la Secretaría</t>
  </si>
  <si>
    <t>Una (1) Presentación o video sobre Programas Ambientales implementados en la sede y correo enviado</t>
  </si>
  <si>
    <t>No. de Programas Ambientales socializados /No. total de programas ambientales *100</t>
  </si>
  <si>
    <t xml:space="preserve">Realizar reuniones trimestrales con los responsables de aplicar los controles de los riesgos para verificar su cumplimiento </t>
  </si>
  <si>
    <t xml:space="preserve">Reuniones trimestrales realizadas </t>
  </si>
  <si>
    <t xml:space="preserve">Registro fotográfico, listado de asistencias y/o grabación de la reunión
</t>
  </si>
  <si>
    <t>Reuniones realizadas / reuniones programadas*100</t>
  </si>
  <si>
    <t>Se realizó una reunión virtual el 13 de enero con los responsables en Oficina de Sisbén y en Planeación Socioeconómica, para actualizar l seguimiento del mapa de riesgos y oportunidades a la fecha.</t>
  </si>
  <si>
    <t>Se verifican a través de evidencias compartidas en OneDrive con la Secretario Distrital de Planeación  r seguimiento, monitoreo y control de los riesgos del proceso</t>
  </si>
  <si>
    <t>Revisar y actualizar trimestralmente la matriz de riesgos</t>
  </si>
  <si>
    <t>Una (1) matriz de riesgos actualizada</t>
  </si>
  <si>
    <t>Una (1) Matriz de riesgos</t>
  </si>
  <si>
    <t>Seguimientos ejecutados / Seguimientos programados*100</t>
  </si>
  <si>
    <t>Se actualizó la matriz de riesgos y oportunidades seguimiento IV con la información brindada por los respectivos responsables.</t>
  </si>
  <si>
    <t>Realizar reuniones semestrales con los responsables de aplicar los controles de las oportunidades y/o con el asesor de la Dirección para los sistemas de Gestión  para verificar su cumplimiento o avance</t>
  </si>
  <si>
    <t>Reuniones semestrales realizadas</t>
  </si>
  <si>
    <t>Registro fotográfico, listado de asistencia y/o grabación de la reunión</t>
  </si>
  <si>
    <t>Revisar y actualizar semestralmente la matriz de oportunidades</t>
  </si>
  <si>
    <t>1  Matriz de oportunidades actualizada</t>
  </si>
  <si>
    <t>Una (1) Matriz de oportunidades</t>
  </si>
  <si>
    <t>5. Realizar periódicamente ejercicios de autocontrol en el proceso, efectuando análisis de causas e implementando acciones de mejora y reportando trimestralmente a la Gerencia de Control
Interno de Gestión la formulación y seguimiento de las acciones implementadas.</t>
  </si>
  <si>
    <t xml:space="preserve">Realizar reuniones mensuales para socializar los avances o novedades en las actividades de las Oficinas, donde participen todos los funcionarios y contratistas, como un ejercicio para evaluar la gestión de la Secretaría </t>
  </si>
  <si>
    <t>100% de las socializaciones realizadas</t>
  </si>
  <si>
    <t>10 Actas de Equipo de Mejoramiento,  grabaciones de las reuniones y/o listado de asistencia</t>
  </si>
  <si>
    <t>No. de socializaciones realizadas / No. de socializaciones programadas *100</t>
  </si>
  <si>
    <t>Se realizaron dos reuniones con los funcionarios y contratistas de la Secretaría de Planeación, el 27 de octubre  sobre Comunicaciones  y el 18 de noviembre sobre la gestión de la contratación.</t>
  </si>
  <si>
    <t>Se verifican a través de evidencias compartidas en OneDrive con la Secretario Distrital de Planeación  realización{en de ejercicios periódicos  de autocontrol en el proceso, efectuando análisis de causas e implementando acciones de mejora y reportando trimestralmente a la Gerencia de Control
Interno de Gestión la formulación y seguimiento de las acciones implementadas.</t>
  </si>
  <si>
    <t xml:space="preserve">Suscribir a los funcionarios de carrera y provisionales: subir las concertaciones de objetivos anual en la plataforma </t>
  </si>
  <si>
    <t>Nombre: Jacqueline Guevara
Cargo: Secretaría Ejecutiva</t>
  </si>
  <si>
    <t>100% de los funcionarios de carrera y provisionales suscritos en la plataforma</t>
  </si>
  <si>
    <t xml:space="preserve">Imagen de la plataforma con los funcionarios de carrera y provisionales suscritos </t>
  </si>
  <si>
    <t>No. de funcionarios de carrera y provisionales suscritos /  No. total de funcionarios de carrera y provisionales *100</t>
  </si>
  <si>
    <t>El 31 de enero de 2022 termina el segundo semestre por lo que para esta fecha es que se realizan las evaluaciones en la plataforma.</t>
  </si>
  <si>
    <t>Se verifican a través de evidencias compartidas en OneDrive con la Secretaria Distrital de Planeación  realización de evaluaciones de desempeño laboral</t>
  </si>
  <si>
    <t xml:space="preserve"> Revisar que todos los funcionarios de carrera y provisionales tengan las concertaciones de objetivos en la plataforma </t>
  </si>
  <si>
    <t>No. de funcionarios de carrera y provisionales suscritos /  No. total de funcionarios de carrera y provisionales*100</t>
  </si>
  <si>
    <t xml:space="preserve"> Verificar en la plataforma que los compromisos (laborales y comportamentales) concertados estén de acuerdo al Plan de Acción de la Secretaría (por el Secretario)</t>
  </si>
  <si>
    <t xml:space="preserve">Imagen de la plataforma con los Compromisos laborales de los funcionarios de carrera y provisionales revisados y  aceptados por Secretario </t>
  </si>
  <si>
    <t>No. de funcionarios de carrera y provisionales con compromisos laborales aprobados  / No. total de funcionarios de carrera y provisionales con compromisos laborales subidos en la plataforma*100</t>
  </si>
  <si>
    <t>Evaluar en la plataforma, asignando porcentajes, el cumplimiento de los compromisos semestralmente</t>
  </si>
  <si>
    <t>Imagen de la plataforma con los   funcionarios de carrera y provisionales evaluados primer semestre</t>
  </si>
  <si>
    <t>No. de  funcionarios de carrera y provisionales evaluados en el primer semestre / No. total de  funcionarios de carrera y provisionales *100</t>
  </si>
  <si>
    <t>Imagen de la plataforma  con los funcionarios de carrera y provisionales evaluados segundo semestre</t>
  </si>
  <si>
    <t>No. de  funcionarios de carrera y provisionales evaluados en el segundo semestre  / No. total de  funcionarios de carrera y provisionales *100</t>
  </si>
  <si>
    <t>7. Mantener actualizada la información del SGC en el aplicativo ISOLUCION y ajustar los formatos con la nueva imagen institucional, incluidos los formatos de los trámites y servicios dispuestos
en el SUIT.</t>
  </si>
  <si>
    <t xml:space="preserve">Revisar en la plataforma los formatos y procedimientos y documentos libres, para verificar que se encuentren actualizados </t>
  </si>
  <si>
    <t>100% de los documentos del proceso revisados</t>
  </si>
  <si>
    <t>Reporte del estado de los documentos a los responsables en cada Oficina</t>
  </si>
  <si>
    <t>Formatos y procedimientos revisados / Total formatos y procedimientos del proceso*100</t>
  </si>
  <si>
    <t>Hay 13 procedimientos y 19 formatos de Direccionamiento Estratégico  en la plataforma, los cuales se encuentran actualizados en su totalidad.</t>
  </si>
  <si>
    <t>Se verifican a través de evidencias compartidas en OneDrive con la Secretaria Distrital de Planeación  el  Mantenimiento y actualizada la información del SGC en el aplicativo ISOLUCION y ajustar los formatos con la nueva imagen institucional, incluidos los formatos de los trámites y servicios dispuestos
en el SUIT</t>
  </si>
  <si>
    <t>Actualizar en la plataforma los formatos y procedimientos del proceso que se encuentren desactualizados</t>
  </si>
  <si>
    <t xml:space="preserve">100% de los formatos y procedimientos del proceso actualizados </t>
  </si>
  <si>
    <t>Reporte de la actualización de los formatos y procedimientos a los responsables en la Oficina correspondiente</t>
  </si>
  <si>
    <t>No. formatos y procedimientos actualizados /No. total de formatos y procedimientos *100</t>
  </si>
  <si>
    <t>Verificar con la Gerencia de Control Interno que los documentos libres de los cuales sean responsables, estén actualizados en la plataforma. En caso de ser necesario, solicitar los documentos para actualizarlos.</t>
  </si>
  <si>
    <t>100% de los documentos libres del proceso actualizados</t>
  </si>
  <si>
    <t xml:space="preserve">Comunicaciones a Control Interno sobre el estado de los documentos libres del proceso </t>
  </si>
  <si>
    <t>No. documentos libres actualizados /No. total de documentos libres *100</t>
  </si>
  <si>
    <t>Hay 11 documentos libres en la plataforma, de los cuales 9 se encuentran desactualizados. De 4 de estos, se solicitó a Gerencia de Control Interno la actualización o en su defecto, los originales, ya que son documentos que no se descargan para editar. Y los 5 restantes corresponden a documentación de los sistemas de gestión,  que al integrarse los sistemas deben ser actualizados, lo cual se hará en el trascurso del año.</t>
  </si>
  <si>
    <t>8. Mantener actualizada en el SUIT la información estadística requerida en el Módulo de Datos de Operación</t>
  </si>
  <si>
    <t xml:space="preserve">Subir trimestralmente al SUIT los datos de operación de los tramites y OPAS de la Secretaría de Planeación </t>
  </si>
  <si>
    <t>Nombre: Juan Carlos Llinás
Cargo: Profesional Universitario</t>
  </si>
  <si>
    <t>100% de los tramites y OPAS de la Secretaría con datos de operación en el SUIT actualizados trimestralmente</t>
  </si>
  <si>
    <t>Información actualizada en la plataforma SUIT</t>
  </si>
  <si>
    <t>No. de los tramites y OPAS de la Secretaría con datos de operación en el SUIT actualizados trimestralmente / No. de los tramites y OPAS de la Secretaría de Planeación *100</t>
  </si>
  <si>
    <t>Se dio plazo para revisar los datos de operación hasta el 15 de enero y en la semana del 17 de enero se realiza la consolidación de la información.</t>
  </si>
  <si>
    <t>Se verifican a través de evidencias compartidas en OneDrive con la Secretaria Distrital de Planeación  el  mantenimiento de los formatos de los trámites y servicios dispuestos en el SUIT</t>
  </si>
  <si>
    <t>9. Implementar estrategias para mejorar el nivel de cumplimiento en la respuesta de las PQRSD recibidas por la dependencia.</t>
  </si>
  <si>
    <t>Realizar seguimiento al tablero de control de PQRS mediante reportes semanales</t>
  </si>
  <si>
    <t>Nombre: Marcela Tapias
Cargo:  Profesional Universitario, enlace documental</t>
  </si>
  <si>
    <t>Reportes de seguimiento al tablero de control realizados</t>
  </si>
  <si>
    <t>Reportes del tablero de control a los jefes de Oficina y Secretario de Planeación</t>
  </si>
  <si>
    <t>Se tiene el registro de circulares enviadas mensualmente a los funcionarios de Planeación por correo electrónico sobre el estado de las PQRS. En los meses de noviembre y diciembre se envió un reporte a los jefes de oficina sobre el estado de las PQRS a la fecha (7, 14, 22 y 28 de nov y 26 dic)</t>
  </si>
  <si>
    <t>Se verifican a través de evidencias compartidas en OneDrive con la Secretaria Distrital de Planeación   la Implementación{en estrategias para mejorar el nivel de cumplimiento en la respuesta de las PQRSD recibidas por la dependencia.</t>
  </si>
  <si>
    <t>Reuniones mensuales para socializar el estado de PQRS</t>
  </si>
  <si>
    <t>10 reuniones realizadas</t>
  </si>
  <si>
    <t>Listado de asistencia, registro fotográfico  y/o Grabación de la reunión</t>
  </si>
  <si>
    <t xml:space="preserve">
No. de reuniones realizadas / No. de reuniones programadas *100</t>
  </si>
  <si>
    <t>Se realizan reuniones periódicas entre Secretario de Planeación, jefes de Oficinas, asesores y abogados de la Secretaría. Este trimestre las reuniones se realizaron el 12 y 26 de octubre y el 07 de diciembre.</t>
  </si>
  <si>
    <t>10. Monitorear el reporte trimestral de la información de los datos de operación de los tramites y servicios en la plataforma del SUIT.</t>
  </si>
  <si>
    <t>No reportan oportunamente los datos de operación en el SUIT</t>
  </si>
  <si>
    <t>Solicitar trimestralmente a la Función Publica la información de la demanda de los tramites y OPAS de la Alcaldía de lo reportado en el SUIT, con el fin de conocer de primera mano los tramites sin reporte en el SUIT</t>
  </si>
  <si>
    <t>Nombre: Juan Carlos Llinás
Cargo: Profesional Universitario, enlace SUIT</t>
  </si>
  <si>
    <t>Solicitudes de información realizada</t>
  </si>
  <si>
    <t>Correos enviados solicitando la información a Función Pública</t>
  </si>
  <si>
    <t>No. de solicitudes de información realizadas / No. solicitudes de información programadas*100</t>
  </si>
  <si>
    <t>Se solicitó el archivo a Función Pública y se comparó la información con lo suministrado por los administradores de trámites de las dependencias.</t>
  </si>
  <si>
    <t>Se verifican a través de evidencias compartidas en OneDrive con la Secretaria Distrital de Planeación   el monitoreo y reporte trimestral de la información de los datos de operación de los tramites y servicios en la plataforma del SUIT</t>
  </si>
  <si>
    <t xml:space="preserve">
Elaborar trimestralmente el informe de los trámites y socializarlos con los enlaces y jefes</t>
  </si>
  <si>
    <t>3 informes de trámites elaborados (sin contar el de diciembre que se elabora en enero del año siguiente)</t>
  </si>
  <si>
    <t xml:space="preserve">3 Informes de trámites </t>
  </si>
  <si>
    <t>No. de informes realizados /No. informes programados *100</t>
  </si>
  <si>
    <t>La consolidación y socialización del informe se realiza en la semana del 17 de enero.</t>
  </si>
  <si>
    <t>Socialización de los informes trimestrales de trámites mediante correo</t>
  </si>
  <si>
    <t>3 informes de trámites socializados mediante correo</t>
  </si>
  <si>
    <t>Correos enviados con los informes</t>
  </si>
  <si>
    <t>No. de informes enviados / No. de informes *100</t>
  </si>
  <si>
    <t>11. Continuar con la implementación de la estrategia de racionalización de trámites, atendiendo los lineamientos dados por el DAFP en el Decreto 2106 de 2019.</t>
  </si>
  <si>
    <t>Realizar seguimiento a la estrategia de racionalización de trámites e incorporarlo en el informe de seguimiento trimestral a los trámites</t>
  </si>
  <si>
    <t>Ya se cumplió la meta de racionalización de trámites en el tercer trimestre. Se incluirá en el informe de trámites.</t>
  </si>
  <si>
    <t>Se verifican a través de evidencias compartidas en OneDrive con la Secretaria Distrital de Planeación la implementación de la estrategia de racionalización de trámites, atendiendo los lineamientos dados por el DAFP en el Decreto 2106 de 2019.</t>
  </si>
  <si>
    <t>12. Adoptar, socializar y dar cumplimiento del manual para el manejo del banco de programas y proyectos, de acuerdo con la implementación del SUIFP.</t>
  </si>
  <si>
    <t xml:space="preserve">Publicar el Manual en la sección de Transparencia / Manuales de la página web </t>
  </si>
  <si>
    <t>Nombre: Ernesto Toncel  /  Cargo: Jefe Oficina Planeación Socioeconómica
Nombre: Anthony Lozano / Cargo: Profesional Universitario
Nombre: Entel Viñas / Cargo: Profesional Universitario
Nombre: Edward Arrieta / Cargo: Profesional Especializado</t>
  </si>
  <si>
    <t xml:space="preserve">Una (1) publicación del Manual en la página web </t>
  </si>
  <si>
    <t>1 Manual publicado en la página web</t>
  </si>
  <si>
    <t>No. de Publicaciones</t>
  </si>
  <si>
    <t>REALIZADO (seguimiento 2)</t>
  </si>
  <si>
    <t>Se verifican a través de evidencias compartidas en OneDrive con la Secretaria Distrital de Planeación la adopción y socialización para dar cumplimiento del manual para el manejo del banco de programas y proyectos, de acuerdo con la implementación del SUIFP</t>
  </si>
  <si>
    <t xml:space="preserve">Capacitaciones / acompañamiento permanentes a las diferentes Secretarías sobre estructuración de proyectos y banco de proyectos </t>
  </si>
  <si>
    <t xml:space="preserve">100% de las capacitaciones / acompañamiento realizadas </t>
  </si>
  <si>
    <t>No. de solicitudes de acompañamiento atendidas / No. solicitudes recibidas*100</t>
  </si>
  <si>
    <t xml:space="preserve"> Se ha realizado acompañamiento virtual y presencial en estructuración de proyectos a las siguientes dependencias:
·         Secretaría de Gobierno
·         Gerencia de Control de Ingresos
·         Barranquilla Verde
·         Agencia Distrital de Infraestructura
·         Gerencia de Gestión Catastral
·         Secretaría de Gestión Social
·         Secretaría de Educación
·         Secretaría de Cultura y patrimonio
·         Secretaría de desarrollo económico
·         Secretaría de Control Urbano y Espacio Público
·         Gerencia de Ciudad
·         Oficina de Hábitat
·         Secretaría de Hacienda</t>
  </si>
  <si>
    <t>Revisión y aprobación de los proyectos SUIFP Territorio y SUIFP SGR</t>
  </si>
  <si>
    <t>100% de los proyectos revisados y aprobados</t>
  </si>
  <si>
    <t>Ficha resumen que resulta luego de la revisión y viabilizarían</t>
  </si>
  <si>
    <t>No. de proyectos revisados / No. de proyectos en la plataforma*100</t>
  </si>
  <si>
    <t>En la plataforma se encuentran cargado 346 proyectos, los cuáles fueron revisados en su totalidad. A la fecha un 13 % (45 proyectos) ha sido devuelto a sus formuladores para ajuste y correcciones, según consideraciones para la vigencia 2022.
 Los 301 proyectos restantes (87 %) han sido viabilizados.
 Nota: Se debe tener presente que, al inicio de una nueva vigencia, los proyectos que no se encuentren viabilizados en la plataforma SUIFP automáticamente se devuelven a la plataforma MGA Web.</t>
  </si>
  <si>
    <t>Viabilizarían de los proyectos en las plataformas SUIFP Territorio y SUIFP SGR</t>
  </si>
  <si>
    <t>Nombre: Ernesto Toncel  /  Cargo: Jefe Oficina Planeación Socioeconómica
Nombre: Anthony Lozano / Cargo: Profesional Universitario
Nombre: Eytel Viñas / Cargo: Profesional Universitario
Nombre: Edward Arrieta / Cargo: Profesional Especializado</t>
  </si>
  <si>
    <t>100% de los proyectos  aprobados viabilizados</t>
  </si>
  <si>
    <t>No. de proyectos viabilizados / No. de proyectos en la plataforma*100</t>
  </si>
  <si>
    <t>En la plataforma se encuentran cargado 346 proyectos, los cuáles fueron revisados en su totalidad. De éstos, 301 (87 %) han sido viabilizados.</t>
  </si>
  <si>
    <t>13. Revisar, actualizar y hacer seguimiento de los riesgos operativos y de corrupción definidos en la Entidad, aplicando la metodología establecida por el Departamento de la Función Pública contemplada en la guía para la administración del riesgo y el diseño de controles para entidades públicas versión 5, analizando los cambios normativos por la situación de emergencia sanitaria.</t>
  </si>
  <si>
    <t>Revisión y actualización anual de los riesgos operativos y de corrupción de la Secretaría, en conjunto con todas las Secretarias</t>
  </si>
  <si>
    <t>Nombre: Jose Torres, Profesional / Cargo: Profesional Universitario
Nombre: Daniela Ramírez
Cargo: Contratista, agente de cambio</t>
  </si>
  <si>
    <t xml:space="preserve">1  Matriz de riesgos formulada </t>
  </si>
  <si>
    <t>No. de documentos actualizados</t>
  </si>
  <si>
    <t>Se revisaron y actualizaron los riesgos operativos y de corrupción junto con las demás oficinas de la Secretaría</t>
  </si>
  <si>
    <t>Se verifican a través de evidencias compartidas en OneDrive con la Secretaria Distrital de Planeación la revisión y seguimiento de los riesgos operativos y de corrupción definidos en la Entidad, aplicando la metodología establecida por el Departamento de la Función Pública</t>
  </si>
  <si>
    <t xml:space="preserve">Realizar el seguimiento trimestral de los riesgos operativos y corrupción </t>
  </si>
  <si>
    <t>1 Matriz de Riesgos actualizada trimestralmente</t>
  </si>
  <si>
    <t xml:space="preserve">El PAAC estará publicado a 31 de enero </t>
  </si>
  <si>
    <t>14. Adelantar acciones relacionadas con el logro de las metas del proyecto de mejoramiento de vivienda saludable.</t>
  </si>
  <si>
    <t>Para la ejecución del programa intervienen varias dependencias las cuales manejan tiempos diferentes, aunado a la situación mundial COVID -19  y la necesidad de contar con un operador para el programa por el volumen que se maneja.</t>
  </si>
  <si>
    <t>Capacitación del Equipo para manejo de Plataforma de Findeter Concretar con FONVIVIENDA Y FINDETER capacitación sobre el ingreso de documentos en la Plataforma.</t>
  </si>
  <si>
    <t>Nombre: Clemencia Rodríguez
Cargo: Asesora de Despacho</t>
  </si>
  <si>
    <t xml:space="preserve">1 Informe sobre la Capacitación a los funcionarios </t>
  </si>
  <si>
    <t>1.Acta de la capacitación virtual con FINDETER y coordinación con Fonvivienda</t>
  </si>
  <si>
    <t>Un informe</t>
  </si>
  <si>
    <t>Se verifican a través de evidencias compartidas en OneDrive con la Secretaria Distrital de Planeación Ala realización de acciones relacionadas con el logro de las metas del proyecto de mejoramiento de vivienda saludable.</t>
  </si>
  <si>
    <t>Capacitación del Equipo en el componente Social del Programa CDVD. Concretar con FONVIVIENDA Capacitación sobre la Socialización del Programa CDVD.</t>
  </si>
  <si>
    <t xml:space="preserve">Nombre: Clemencia Rodríguez
Cargo: Asesora </t>
  </si>
  <si>
    <t>1.Acta de la capacitación virtual  con Fonvivienda y material utilizado.</t>
  </si>
  <si>
    <t>Gestionar el AVAL  ante FONVIVIENDA</t>
  </si>
  <si>
    <t>Nombre: Clemencia Rodríguez
Cargo: Asesora</t>
  </si>
  <si>
    <t>1 Oficio presentado</t>
  </si>
  <si>
    <t>Un (1) Oficio solicitando Aval.         
Correo donde se evidencie que fue recibido por FONVIVIENDA.</t>
  </si>
  <si>
    <t>No. oficio presentados
No. correos</t>
  </si>
  <si>
    <t>Febrero 5-2021</t>
  </si>
  <si>
    <t xml:space="preserve">Capacitación y Socialización  de lo Técnico, Social y Jurídico. </t>
  </si>
  <si>
    <t>Nombre: Clemencia Rodríguez / Cargo: Asesora 
Nombre: Rafael Rosales / Cargo: Profesional especializado</t>
  </si>
  <si>
    <t xml:space="preserve">1 Acta de asistencia presencial a la Capacitación. </t>
  </si>
  <si>
    <t>Acta de asistencia con fotografías de la capacitación</t>
  </si>
  <si>
    <t xml:space="preserve">No. de Actas </t>
  </si>
  <si>
    <t>Febrero 26-2021</t>
  </si>
  <si>
    <t>Socialización del programa con la comunidad.</t>
  </si>
  <si>
    <t>Nombre: Ronald Plata / Cargo: Contratista
Nombre: Omar Duran / Cargo: Contratista</t>
  </si>
  <si>
    <t>Llevar la información a los 500 potenciales de beneficiarios.</t>
  </si>
  <si>
    <t>Tres Informes de socialización</t>
  </si>
  <si>
    <t>No. Informes</t>
  </si>
  <si>
    <t>Marzo 15-2021</t>
  </si>
  <si>
    <t>Recolección de la información de los posibles beneficiarios</t>
  </si>
  <si>
    <t>Nombre:  Esther Fontalvo / Cargo: Profesional especializado
Nombre: Osmar López / Cargo:  Técnico Operativo</t>
  </si>
  <si>
    <t>500 Formularios  de Inscripción para postulantes</t>
  </si>
  <si>
    <t>Dos Informes de los formularios</t>
  </si>
  <si>
    <t>Abril 20-2021</t>
  </si>
  <si>
    <t>Suscribir formatos de postulación  en la  Plataforma de  FINDETER</t>
  </si>
  <si>
    <t>Nombre: Osmar López
Cargo: Técnico Operativo</t>
  </si>
  <si>
    <t xml:space="preserve">500 inscritos en la plataforma </t>
  </si>
  <si>
    <t>Dos informes</t>
  </si>
  <si>
    <t>Mayo3-2021</t>
  </si>
  <si>
    <t xml:space="preserve">
15. Adelantar acciones relacionadas con el logro de las metas del proyecto de titulación de predios en el Distrito.</t>
  </si>
  <si>
    <t>Para la ejecución del programa intervienen varias dependencias las cuales manejan tiempos diferentes, aunado a la situación mundial Covid -19  y la necesidad de contar con un operador para el programa por el volumen que se maneja.</t>
  </si>
  <si>
    <t>1) Reunión con el Secretario Jurídico para que designe un funcionario que se encargue de coordinar la revisión de los actos administrativos de transferencia en un menor tiempo posible.</t>
  </si>
  <si>
    <t>Nombre: Daniel Navarro / Cargo: Jefe Oficina Hábitat
Nombre: Eneida Rodríguez / Cargo Profesional Especializado</t>
  </si>
  <si>
    <t>Una (1) reunión para la designación del funcionario</t>
  </si>
  <si>
    <t>Acta de reunión
Registro fotográfico</t>
  </si>
  <si>
    <t>Se verifican a través de evidencias compartidas en OneDrive con la Secretaria Distrital de Planeación la realización de acciones relacionadas con el logro de las metas del proyecto de titulación de predios</t>
  </si>
  <si>
    <t>2) Establecer con la Oficina de Registro de Instrumentos Públicos de Barranquilla un funcionario que coordine la inscripción de los actos administrativos de transferencia, para lograr mejorar los tiempos de inscripción</t>
  </si>
  <si>
    <t>Una reunión para la designación del funcionario</t>
  </si>
  <si>
    <t>3) Elaborar el estudio técnico para solicitar al Concejo la exoneración del impuesto predial sobre los predios incluidos en el programa de titulación, para el saneamiento definitivo de estos inmuebles</t>
  </si>
  <si>
    <t>Nombre: Eneida Rodríguez
Cargo: Profesional Especializado</t>
  </si>
  <si>
    <t>Un estudio técnico elaborado</t>
  </si>
  <si>
    <t>Texto del Estudio Técnico</t>
  </si>
  <si>
    <t>No. Documentos</t>
  </si>
  <si>
    <t>4) Remisión del estudio técnico a la Secretaria Jurídica para su estudio y posterior presentación al Concejo de Barranquilla para su aprobación</t>
  </si>
  <si>
    <t>Nombre: Daniel Navarro
Cargo: Jefe Oficina Hábitat</t>
  </si>
  <si>
    <t xml:space="preserve">
Un oficio remisorio del estudio técnico para la presentación al Concejo Distrital de Barranquilla
</t>
  </si>
  <si>
    <t>No. de oficios con constancia de recibo / No. oficios enviados</t>
  </si>
  <si>
    <t>No. de oficios enviados</t>
  </si>
  <si>
    <t>5) Implementar la socialización del programa puerta a puerta con todos los elementos de bioseguridad .</t>
  </si>
  <si>
    <t>Socialización del programa realizada</t>
  </si>
  <si>
    <t xml:space="preserve">No. de informes </t>
  </si>
  <si>
    <t>16. Adelantar acciones para fortalecer la implementación en la Entidad del SPI-DNP</t>
  </si>
  <si>
    <t>Realizar capacitaciones sobre el uso y gestión de la información del SPI.</t>
  </si>
  <si>
    <t>Nombre: Luis Gelvez
Cargo: Asesor de Despacho</t>
  </si>
  <si>
    <t>100% de las capacitaciones realizadas</t>
  </si>
  <si>
    <t>Lista de asistencia
Registro fotográfico o grabación de la reunión</t>
  </si>
  <si>
    <t xml:space="preserve">Capacitaciones realizadas / capacitaciones programadas*100 </t>
  </si>
  <si>
    <t>No se han realizado capacitaciones.</t>
  </si>
  <si>
    <t>Generar guía propia para los usuarios a nivel del distrital</t>
  </si>
  <si>
    <t>Una (1) Guía elaborada</t>
  </si>
  <si>
    <t>Guía usuarios SPI (videos)</t>
  </si>
  <si>
    <t>No. de Guías elaboradas</t>
  </si>
  <si>
    <t xml:space="preserve">Se tiene la guía del DNP a nivel nacional </t>
  </si>
  <si>
    <t>Secretaria Distrital de Planeación</t>
  </si>
  <si>
    <t>Juan Manuel Alvarado</t>
  </si>
  <si>
    <t>Geovanny Manzano</t>
  </si>
  <si>
    <t>Se verifican a través de evidencias compartidas en OneDrive con la Oficina de Seguridad y Convivencia Ciudadana la suscripción y evaluacion de la Gestión del Rendimiento de los Gerentes Públicos – Acuerdos de Gestión, de conformidad con el Decreto Distrital Nro. 621 de 2017 y Resolución Nro. 01 de 2018</t>
  </si>
  <si>
    <t>Se verifican a través de evidencias compartidas en OneDrive con la Oficina de Seguridad y Convivencia Ciudadana la suscripción y evaluacion de la Gestión del Rendimiento de los Gerentes Públicos – Acuerdos de Gestión, de conformidad con el Decreto Distrital Nro. 621 de 2017 y Resolución Nro. 01 de 2019</t>
  </si>
  <si>
    <t>Se verifican a través de evidencias compartidas en OneDrive con la Oficina de Seguridad y Convivencia Ciudadana la realización de actividades detalladas en el componete 6 del PAAC, y realizar seguimiento en el plan de acción y matriz de riesgos para efectivo cumplimiento apoyandonos en el cronograma previamente establecido</t>
  </si>
  <si>
    <t>Se verifican a través de evidencias compartidas en OneDrive con la Oficina de Seguridad y Convivencia Ciudadana la realización de socializaciones al interior del proceso la información relacionada con el SGC (Sistema de Gestión de Calidad), SGA (Sistema de Gestión Ambiental), implementados en la Entidad.</t>
  </si>
  <si>
    <t>Se verifican a través de evidencias compartidas en OneDrive con la Oficina de Seguridad y Convivencia Ciudadana la realización  periódica de ejercicios de autocontrol en el proceso, efectuando análisis de causas e implementando acciones de mejora y reportando trimestralmente a la Gerencia de Control Interno de Gestión la formulación y seguimiento de las acciones
implementadas</t>
  </si>
  <si>
    <t>Se verifican a través de evidencias compartidas en OneDrive con la Oficina de Seguridad y Convivencia Ciudadana la realización  de evaluaciones de desempeño laboral en los aplicativos dispuestos por la Entidad y en los tiempos establecidos para tal fin</t>
  </si>
  <si>
    <t>Se verifican a través de evidencias compartidas en OneDrive con la Oficina de Seguridad y Convivencia Ciudadana la realización  de mantener y actualización la información del SGC en el aplicativo ISOLUCION y ajustar los formatos con la nueva imagen institucional.</t>
  </si>
  <si>
    <t>Se verifican a través de evidencias compartidas en OneDrive con la Oficina de Seguridad y Convivencia Ciudadana la Implementación de estrategias para mejorar el nivel de cumplimiento en la respuesta de las PQRSD recibidas por la dependencia</t>
  </si>
  <si>
    <t>Se verifican a través de evidencias compartidas en OneDrive con la Oficina de Seguridad y Convivencia Ciudadana el desarrollo de  acciones relacionadas con el logro de las metas del proyecto de suministro de equipamiento urbano y automotor de los servicios de seguridad integrados</t>
  </si>
  <si>
    <t>Se verifican a través de evidencias compartidas en OneDrive con la Oficina de Seguridad y Convivencia Ciudadana el desarrollo de  acciones relacionadas   que permitan el logro de las metas del proyecto de implementación de la estrategia basadas en CPTED.</t>
  </si>
  <si>
    <t>DEPENDENCIA Y PROCESO:  SECRETARIA DE TRÁNSITO Y SEGURIDAD VIAL</t>
  </si>
  <si>
    <t>Método: Falta de tiempo y experticia en la redacción y registro de activiades y compromisos por parte de los gerentes públicos del proceso por lo que se requiere acompañamiento en la definición de compromisos y el registro de la información en la herramienta G+</t>
  </si>
  <si>
    <t>1) Realizar acompañamiento a los gerentes publico en la concertación de los acuerdos de gestión para la vigencia 2021 en la herramienta G+
2) Realizar la evaluación de los acuerdos de gestión de los gerentes públicos adscritos a la STSV semestralmente en el 2021,a través del sistema de información G+</t>
  </si>
  <si>
    <t xml:space="preserve">Grupo de Mejoramiento
Jefes de Oficina
Secretaria de Despacho
</t>
  </si>
  <si>
    <t>100% de los acuerdos de gestión suscritos  y registrados en G+
100% de las evaluación de los acuerdos de gestión registradas en G+</t>
  </si>
  <si>
    <t>1) Acuerdos de Gestión  2021 de los gerentes públicos  adscritos a la STSV  suscritos en el sistema de información G+
2) Evaluación de los acuerdo de Gestión  de los gerentes públicos adscritos a la STSV  registrados en G+</t>
  </si>
  <si>
    <t>(Acuerdos de Gestión Suscritos / Acuerdos de Gestión Requeridos)x100
(Nº de evaluaciones de gestión suscritas / Nº evaluaciones de gestión requeridas)*100</t>
  </si>
  <si>
    <t>Todos los acuerdos suscritos se concertaron para la vigencia 2021  y las evaluaciones finales de la vigencia 2020. Con corte a 31 mayo, se efectúo evaluación parcial de los 6 acuerdos de gestión de los Jefes de oficina, por retiro de la Secretaria de Tránsito Angelica Rodriguez. Se efectúo evaluación del mes de julio.</t>
  </si>
  <si>
    <t>Se verifican a través de evidencias compartidas en OneDrive con Secretaria de Distrital de Transito la realización de ssuscripción y evaluación la Gestión del Rendimiento de los Gerentes Públicos</t>
  </si>
  <si>
    <t>Método: La socialización del código de integridad está supeditada al plan de actividades elaborado por gestor ético de Alcaldía  y muy poco se socializa con los niveles directivos</t>
  </si>
  <si>
    <t>1) Socializar las actividades de promoción del código de integridad con el nivel directivo
2) Implementar mensajes que promuevan el código de integridad al interior de la secretaría.</t>
  </si>
  <si>
    <t>Jefes de Oficina
Secretaria de Despacho
Promotores Éticos</t>
  </si>
  <si>
    <t>100% funcionarios de la STSV que a los que se socializó el Código de Integridad la entidad</t>
  </si>
  <si>
    <t>Evidencias de actividades de socialización del Código de Integridad</t>
  </si>
  <si>
    <t>(Número de funcionarios a los que se les socializó el Código de Integridad/ Número de funcionarios adscritos a la STSV)*100</t>
  </si>
  <si>
    <t xml:space="preserve"> El equipo de mejoramiento institucional, realizó socializacion de campaña "vamo´a controlarno"  para concientizar a los funcionarios y contratistas sobre la importancia del autocontrol. Se sensibilizaron a  81 funcionarios y contratistas, a los cuales se les explicó el contenido del folleto de esta campaña y se realizó actividad de retroalimentación, mediante preguntas del tema expuesto. Además, se les hizo entrega del folleto "Qué es el Autocontrol" y un kit compuesto de una regla, un bolígrafo y un llavero. 
Se participó en 6 reuniones virtuales con el fin de socializar temas referentes al código de integridad, Se realizó la socialización en la dependencia a través de los medios virtuales disponibles, correos electrónicos (info) de los mensajes éticos alusivos al valor Transparencia, Justicia, Respeto, Diligencia y Servicio y Compromiso, al igual que se imprimió los mensajes y se dispusieron en diferentes lugares de la oficina. El mensaje ético del mes de febrero estuvo a cargo de los promotores de la secretaría de tránsito y seguridad vial. Como actividad complementaria se realizaron tres (3) charlas durante la semana de la integridad dirigida a los servidores públicos de la alcaldía de Barranquilla (diferentes dependencias), con apoyo de la DAFP.  Se envío por correo interno información referente al Código de Integridad como refuerzo y recordación a los funcionarios de la dependencia, se firmaron actas de integridad por parte de los funcionarios nuevos. 162 funciomarios de planta y 116 contratistas participaron en por lo menos una actividad de socialización del codigo de integridad duarante 2021.</t>
  </si>
  <si>
    <t>Se verifican a través de evidencias compartidas en OneDrive con Secretaria de Distrital de Transito el diseño e implementación desde el nivel directivo actividades lúdicas y pedagógicas tendientes a la promoción y apropiación del Código de Integridad en la dependencia</t>
  </si>
  <si>
    <t>Método: El alcance del SGA solo incluye el edificio central.
Método: Se espera que el alcance se amplié a otras sedes por fuera del edificio central.
Método: En general los funcionarios desconocen los lineamientos específicos del SGA.
Método: Se requiere socialización de las actividades del SGA que serán aplicadas en la sede.
Método: Aun cuando los numerales de la norma ISO9001 se aplican en la mayoría de los procedimientos de la secretaría se requiere puntualizar con cada jefe de oficina y miembro del equipo de mejoramiento los temas asociados a la misma como estrategia de preparación para las auditorias Icontec</t>
  </si>
  <si>
    <t>1) Revisar con la oficina de control interno de gestión las actividades a implementar para la ampliación del alcance del SGA de acuerdo al cronograma de actividades asignadas desde la Gerencia de Control Interno de Gestión.
2) Programar socializaciones de los aspectos del programa de SGA de acuerdo a los lineamientos de la oficina de control interno de gestión
3) Coordinar las actividades para implementar en las sedes el SGA.
4) Programar y ejecutar de socialización de los SGC y SGA en el 2021 mediante la identificación de aspectos relevantes a fortalecer de las normas técnicas en alineación de las directrices institucionales.</t>
  </si>
  <si>
    <t>Agentes de cambio (SDTSV)
Jefes de Oficina</t>
  </si>
  <si>
    <t>Minimo 6  Actividades ejecutadas para implementación del SGA y capacitación en los temas relevantes de  la norma ISO9001</t>
  </si>
  <si>
    <t>Cronograma de actividades
Evidencias de actividades implementadas para socializar temas sobre el SGA y SGC</t>
  </si>
  <si>
    <t>Actividades de socialización en los SGC y SGA &gt;= 6</t>
  </si>
  <si>
    <t xml:space="preserve">Se diligenció formulario 2 "Diagnostico Secretaria de Transito Cra 54" y se diligenció el formulario de las demas sedes, para la ampliación del SGA. 
Se incluyó la actualizacion del SGA en el nuevo formato de la caracterizacion, segun instrucciones de la oficina de Control Interno de Gestion.
El cronograma de acompañamiento y asesoría en la preparación para la auditoria de Recertificación del sistema de calidad bajo la norma ISO 9001:2015 fue ejecutado de manera satisfactoria recordando a los funcionarios conceptos y aspectos clave de los numerales de la norma asociados a sus funciones y objetivos misionales, obteniendo resultados satisfactorios en la auditoria mencionada. Se realizó acompañamiento a se atendieron los requerimientos de las auditorías externas. 
 </t>
  </si>
  <si>
    <t>Se verifican a través de evidencias compartidas en OneDrive con Secretaria de Distrital de Transito la socialización al interior del proceso la información relacionada con el SGC (Sistema de Gestión</t>
  </si>
  <si>
    <t>Método: El proceso de Tránsito y Seguridad Vial como todo proceso es propenso a la materialización de riesgos en el desarrollo de sus actividades misionales,
Método: Se definieron controles que deben ser aplicados durante toda la vigencia para procurar el buen desempeño de las actividades y el cumplimiento de los objetivos.</t>
  </si>
  <si>
    <t>1) Aplicar los controles definidos para evitar la materialización de los riesgos del proceso y de corrupción
2) Realizar el monitoreo y revisión del mapa de riesgos del proceso con una frecuencia trimestral para el 2021</t>
  </si>
  <si>
    <t>Jefes de Oficina</t>
  </si>
  <si>
    <t>4 seguimientos al mapa de riesgos del proceso</t>
  </si>
  <si>
    <t>Mapa de riesgos del proceso adecuado a la Política de Administración de Riesgos Institucional</t>
  </si>
  <si>
    <t>(Seguimientos realizados / 4)x100</t>
  </si>
  <si>
    <t>En total se definieron 12 controles para evitar la materialización de los riesgos operativos y de corrupción definidos para la vigencia 2021, durante la vigencia se realizaron actividades para evitar la materialización de los mismos por parte de cada oficina responsable, la periodicidad de aplicación fue variable de acuerdo a la actividad de control definida. Durante la vigencia 2021 se aplicaron todos los controles definidos y no se reportó la materialización de alguno de los riesgos de los riesgos de corrupción u operativos.</t>
  </si>
  <si>
    <t>Se verifican a través de evidencias compartidas en OneDrive con Secretaria de Distrital de Transito el seguimiento, monitoreo y control de los riesgos y oportunidades</t>
  </si>
  <si>
    <t xml:space="preserve">Método: Las actividades de la secretaría requieren la implementación de controles periódicos para sus funciones mas criticas y para el cumplimiento de sus objetivos misionales.
</t>
  </si>
  <si>
    <t>(1) Seleccionar procedimientos  a verificar
(2) Elaborar el cronograma de verificación
(3) Ejecutar el cronograma
(4) Elaborar y socializar los informes de seguimiento y verificación de los procedimientos
(5) Efectuar seguimiento al establecimiento de acciones correctivas y a su implementación por parte de los dueños de proceso, según aplique</t>
  </si>
  <si>
    <t>Agentes de Cambio (SDTSV)
Jefes de Oficina</t>
  </si>
  <si>
    <t>Ejecutar el 100% del cronograma de verificación al  cumplimiento de los requisitos administrativos</t>
  </si>
  <si>
    <t>Informes de seguimiento y verificación
Formato de acciones correctivas establecidas</t>
  </si>
  <si>
    <t>(informes realizados/informes programados)x100</t>
  </si>
  <si>
    <t>Se realizaron actividades de autocontrol del proceso de acuerdo al cronograma definido con un resultado de 11 informes de seguimiento y verificación consolidados con las respectivas recomendaciones y socializados con los responsables.</t>
  </si>
  <si>
    <t>Se verifican a través de evidencias compartidas en OneDrive con Secretaria de Distrital de Transito la realización de ejercicios de autocontrol en el proceso</t>
  </si>
  <si>
    <t>Método: Es responsabilidad de los jefes y funcionarios concertar las evaluaciones de desempeño y realizar las evaluaciones en los tiempos respectivos.
Método: Por ser una actividad transversal y ejecutada solo 2 veces al año, es normal que su ejecución y/o el método no sea claro al momento de ejecutarla.</t>
  </si>
  <si>
    <t>1) Realizar acompañamiento a jefes y funcionarios que lo requieran en el proceso de concertación y evaluación.
2) Efectuar la concertación y evaluación del desempeño de los funcionarios adscritos a la STSV, asegurando el cumplimiento de las directrices institucionales</t>
  </si>
  <si>
    <t>100% de las concertaciones y evaluaciones registradas en G+</t>
  </si>
  <si>
    <t>Evaluaciones concertadas en G+
Evaluaciones realizadas en G+ primer periodo</t>
  </si>
  <si>
    <t>(Evaluaciones concertadas / Cantidad de funcionarios x 50%)+(Primeras Evaluaciones Realizadas / Cantidad de funcionarios x 50%)</t>
  </si>
  <si>
    <t xml:space="preserve">Se concertaron los compromisos vigencia 2021 con los funcionarios, y se efectuó la evalaución final de la vigencia 2020. Se realizo evaluacion a todo el personal correspondiente que estaba en periodo de prueba, se concertaron objetivos hasta 21/01/2022. Se realizó evaluacion semestral al 31/07/2021 </t>
  </si>
  <si>
    <t>Se verifican a través de evidencias compartidas en OneDrive con Secretaria de Distrital de Transito l evaluaciones de desempeño laboral en los aplicativos dispuestos por la Entidad y en los tiempos establecidos para tal fi</t>
  </si>
  <si>
    <t>7. Mantener actualizada la información del SGC en el aplicativo ISOLUCION y ajustar los formatos con la nueva imagen institucional, incluidos los formatos de los trámites y servicios dispuestos en el SUIT.</t>
  </si>
  <si>
    <t>Método: El cambio de administración y la falta de políticas claras con respecto a la actualización de los procedimientos y formatos utilizados por las actividades del proceso en la herramienta Solución, han ocasionado reprocesos en la actualización de la información. 
Método: Las medidas de aislamiento por cuenta de la pandemia ocasionaron cambios en las prioridades de los procesos generando retrasos en la revisión y aprobación de los procedimientos por parte de funcionarios y responsables.
Método: Las limitaciones de la herramienta Isolución en materia de diseño de procesos genera retrasos en la actualización y aprobación de los procedimientos ya que obliga a adaptarlos de manera que su lectura sea comprensible.</t>
  </si>
  <si>
    <t>1) Elaborar un diagnostico del estado de la actualización de los procedimientos y formatos en la herramienta.
2) Definir los procedimientos que serán actualizados con prioridad
3) Elaborar plantillas que permitan la redacción, revisión y aprobación de los procedimientos fuera de la plataforma
4) Revisar con los responsables los procedimientos y formatos
5) Actualizar y enviar a aprobación en la plataforma</t>
  </si>
  <si>
    <t>1) 100% de los formatos aprobados con nueva imagen institucional
2) 100% de los procedimientos en borrador actualizados</t>
  </si>
  <si>
    <t>Procedimientos en estado aprobado en la herramienta Isolución
Formatos actualizados en la herramienta Solución</t>
  </si>
  <si>
    <t>Diagnostico estado actualización x 20% + Documentos revisados y aprobados por responsables x 40% + Procedimientos Actualizados Isolución x 30% + Procedimientos enviados a flujo de aprobación 10%</t>
  </si>
  <si>
    <t xml:space="preserve">Se cargaron a Isolución 147 documentos, 146 en estado aprobado y 1 en estado borrador, distribuidos en 80 Procedimientos, 42 Formatos, 19 Instructivos, 5 Manuales Externos, 1 Caracterización del proceso.
</t>
  </si>
  <si>
    <t>Se verifican a través de evidencias compartidas en OneDrive con Secretaria de Distrital de Transito mantenimiento de la información del SGC en el aplicativo ISOLUCION</t>
  </si>
  <si>
    <t>8. Mantener actualizada en el SUIT la información estadística requerida en el Módulo de Datos de Operación.</t>
  </si>
  <si>
    <t>Método: Es obligatorio de acuerdo a la ley antitramites (Ley 962 de 2005) y como parte de la estrategia de racionalización de tramites, actualizar mensualmente las cantidades de trámites registrados en el SUIT atendidos por nuestra secretaría.</t>
  </si>
  <si>
    <t xml:space="preserve">1) Solicitar y/o generar reportes para actualizar los datos de operación en el SUIT de tramites atendidos
2) Actualizar datos de operación en el SUIT
</t>
  </si>
  <si>
    <t>Equipo de Mejoramiento</t>
  </si>
  <si>
    <t>12 meses con datos de operación actualizados</t>
  </si>
  <si>
    <t>Reportes de estadísticas fuente de información solicitados/enviados
Datos de operación actualizados en el SUIT</t>
  </si>
  <si>
    <t>Nro. meses con de datos de operación actualizados/12x100</t>
  </si>
  <si>
    <t>En atención a la estrategia de racionalización y acorde a la ley antitramites, se han generado reportes mensuales de la cantidad de trámites atendidos por la secretaría para publicar en la plataforma SUIT los datos de operación de la secrearía, reportando información para todos los meses de la vigencia. Adicionalmente se realizaron actualizaciones en los canales de atención de los trámites del RNC adicionando dos sedes de atención para estos trámites, se agregó información en el manual de trámites sobre los nuevos canales de atención y la forma de solicitar citas para atención de todos los trámites como resultado de la implementación de la herramienta de asignación virtual de citas para atención de trámites implementada por la alcaldía.</t>
  </si>
  <si>
    <t>Se verifican a través de evidencias compartidas en OneDrive con Secretaria de Distrital de Transito mantenimiento en el SUIT la información estadística requerida en el Módulo de Datos de Operación.</t>
  </si>
  <si>
    <t>9. Implementar estrategias para mejorar el nivel de cumplimiento en la respuesta de las PQRSD recibidas por la dependencia</t>
  </si>
  <si>
    <t>Método: Los índices de cumplimiento de la secretaria para 2020 no superaron las metas esperadas por la alcaldía a pesar del buen resultado obtenido.
Método: se hace necesario continuar con los controles y fortalecer el análisis y la implementación de acciones correctivas que permitan superar los resultados alcanzados en las vigencias anteriores.
Método: Se requiere el cumplimiento de los términos para resolver las distintas modalidades de peticiones de los ciudadanos definidas en el  articulo 14 de la ley 1755 DE 2015</t>
  </si>
  <si>
    <t>Alcanzar un cumplimiento igual o mayor a la meta esperada por la alcaldía para el índice de cumplimiento en la atención de PQRSD para la vigencia 2021, mediante la elaboración, análisis y socialización de boletines internos, así  como el diseño e implementación de acciones correctivas frente a desviaciones detectadas.</t>
  </si>
  <si>
    <t>Equipo de Mejoramiento
Jefes de Oficina</t>
  </si>
  <si>
    <t>11 boletines o informes de seguimiento al cumplimiento en la atención de PQRSD
Índice de cumplimiento en la atención de PQRSD de la SDTSV mayor o igual a meta esperada por la alcaldía</t>
  </si>
  <si>
    <t xml:space="preserve">Boletines de seguimiento
Diseño de acciones correctivas frente a desviaciones detectadas (Cuando sea el caso)
</t>
  </si>
  <si>
    <t xml:space="preserve">Nro. de boletines socializados/11x100
(Índice Cumplimiento Año Actual / Índice Cumplimiento Año Anterior - 1) X 100 </t>
  </si>
  <si>
    <t>Durante 2021 se elaboraron y socializaron con jefes y funcionarios responsables un total de 12 boletines de seguimiento al cumplimiento en la atención de PQRSD incluyendo el boletín final de la vigencia 2020. De acuerdo a lo reportado por Gestión Documental a corte 30 de noviembre se recibieron 32.876 peticiones atendiendo el 100% del total recibido y alcanzando un índice de cumplimiento del 93%. Durante el primer trimestre se realizaron reuniones con los funcionarios para socializar esta información y concientizar la importancia de tomar medidas al respecto. Desde el nivel directivo se envió a todos los funcionarios una circular definiendo y recordando los lineamientos y demás actividades a realizar para mejorar el control de la atención de las PQRSD y evitar el vencimiento de las mismas. Se asignaron funcionarios para realizar específicamente labores de seguimiento a las PQRSD próximas a vencer, uso correcto de la plataforma, entre otros controles, y adicionalmente se enviaron circulares a todos los funcionarios con peticiones vencidas requiriendo la atención inmediata de las mismas.</t>
  </si>
  <si>
    <t>Se verifican a través de evidencias compartidas en OneDrive con Secretaria de Distrital de Transito el desarrollo de estrategias para mejorar el nivel de cumplimiento en la respuesta de las PQRSD recibidas por la dependencia</t>
  </si>
  <si>
    <t>SECRETARIA DE TRÁNSITO Y SEGURIDAD VIAL</t>
  </si>
  <si>
    <t>ERNESTO CAMARGO</t>
  </si>
  <si>
    <r>
      <t xml:space="preserve">                                                                     </t>
    </r>
    <r>
      <rPr>
        <b/>
        <sz val="22"/>
        <rFont val="Arial"/>
        <family val="2"/>
      </rPr>
      <t xml:space="preserve"> PLAN DE MEJORAMIENTO A LA GESTIÓN SDCUEP VIGENCIA 2021</t>
    </r>
    <r>
      <rPr>
        <b/>
        <sz val="14"/>
        <rFont val="Arial"/>
        <family val="2"/>
      </rPr>
      <t xml:space="preserve">                                                                                                                      Codigo:EC-EC-F-011</t>
    </r>
  </si>
  <si>
    <t>DEPENDENCIA Y PROCESO: SECRETARÍA DISTRITAL DE CONTROL URBANO Y ESPACIO PÚBLICO</t>
  </si>
  <si>
    <t>1. Suscribir y evaluar la Gestión del Rendimiento de los Gerentes Públicos</t>
  </si>
  <si>
    <t>Poco conocimiento de los proyectos y/o acciones estrtégicos de la entidad por los GP.</t>
  </si>
  <si>
    <t>1. Socialización a los GP los planes, programas y proyectos estratégicos de la dependencia y los resultados esperados</t>
  </si>
  <si>
    <t>Lider del Proceso, Planeación, Agente de cambio</t>
  </si>
  <si>
    <t>1 (Una) jornada realizada</t>
  </si>
  <si>
    <t>Lista de asistencia, fotos, actas</t>
  </si>
  <si>
    <t>Jornada realizada/jornada programada</t>
  </si>
  <si>
    <t xml:space="preserve">En la plataforma G+ se encuentran suscritos los Acuerdos de Gestión de los Jefes de Oficina de la SDCUEP. Así mismo fueron socializados los acuerdos registrados en reuniones realizadas el 20 de abril del presente año. </t>
  </si>
  <si>
    <r>
      <t>Conclusiones:</t>
    </r>
    <r>
      <rPr>
        <sz val="12"/>
        <rFont val="Arial"/>
        <family val="2"/>
      </rPr>
      <t xml:space="preserve"> De acuerdo al ultimo seguimiento a la gestion realizada, se verifico los avances de las actividades del plan de mejoraminto a la gestion encontrandose, el cumplimento del 100% de acuerdo  la meta trazada.</t>
    </r>
    <r>
      <rPr>
        <b/>
        <sz val="12"/>
        <rFont val="Arial"/>
        <family val="2"/>
      </rPr>
      <t xml:space="preserve">
Evidencias:</t>
    </r>
    <r>
      <rPr>
        <sz val="12"/>
        <rFont val="Arial"/>
        <family val="2"/>
      </rPr>
      <t xml:space="preserve"> seguimentos realizado durante el año 2021</t>
    </r>
    <r>
      <rPr>
        <b/>
        <sz val="12"/>
        <rFont val="Arial"/>
        <family val="2"/>
      </rPr>
      <t xml:space="preserve">
Recomendaciones: N/A</t>
    </r>
  </si>
  <si>
    <t>Baja aplicación de la planeación institucional según proyectos, actividades y metas del Proceso</t>
  </si>
  <si>
    <t>2. Inducción a los GP sobre las herramientas de la Planeación Institucional</t>
  </si>
  <si>
    <t>2 (dos) jornadas ejecutadas</t>
  </si>
  <si>
    <t>Jornadas ejecutadas/jornadas programadas</t>
  </si>
  <si>
    <t>El 21 de septiembre de 2021 la SDCUEP recibió re-inducción por parte de la Secretaría de Planeación sobre el tema del Seguimiento al Plan de Acción y del registro en porcentaje de sus avances.</t>
  </si>
  <si>
    <t xml:space="preserve">Débil cultura institucional para el sguimiento y la evaluación de los acuerdos de gestión </t>
  </si>
  <si>
    <t>3.- Realizar seguimiento periódico, entre las partes, de los acuerdos de gestión concertados según metas programadas.</t>
  </si>
  <si>
    <t xml:space="preserve">2 (dos) Evaluaciones realizadas  
</t>
  </si>
  <si>
    <t>Enlaces, Formatos de evaluación</t>
  </si>
  <si>
    <t>Evaluaciones ejecutadas/Evaluaciones programadas</t>
  </si>
  <si>
    <t>Se realizó evaluación parcial del desempeño de los Gerentes Públicos del periodo correspondiente.</t>
  </si>
  <si>
    <t>2. Diseñar e implementar desde el nivel directivo actividades lúdicas y pedagógicas tendientes a la promoción y apropiación del Código de Integridad</t>
  </si>
  <si>
    <t>Limitada cultura de la autoevaluación de riesgos a la integridad del servidor</t>
  </si>
  <si>
    <t>1. Realizar actividades dirigidas a la apropiación del código de Integridad de la Entidad</t>
  </si>
  <si>
    <t>Líer de Proceso, Gestor ético, Responsable asignado</t>
  </si>
  <si>
    <t>2 (dos) Talleres ejecutados</t>
  </si>
  <si>
    <t>Talleres desarrollados/ Talleres planeados</t>
  </si>
  <si>
    <t>En el transcurso del año han realizado el curso de Integridad, Transparencia y Lucha contra la Corrupción ochenta y siete (87) funcionarios y contratistas de la SDCUEP. Además del 27 de septiembre al 01 de octubre se realizaron actividades lúdicas con todo el personal de la SDCUEP, teniendo en cuenta que nos encontrabamos en la semana de la integridad.</t>
  </si>
  <si>
    <t xml:space="preserve">Débil control para el seguimiento a la integridad del  funcionario en los procesos que actúa </t>
  </si>
  <si>
    <t>2. Implementación de técnicas para la identificación y mitigación de riesgos</t>
  </si>
  <si>
    <t>Líder de Proceso, Gestor ético, Responsable asignado</t>
  </si>
  <si>
    <t>1 (Un) Mapa de riesgo aplicado y con seguimiento</t>
  </si>
  <si>
    <t>Documento, Actas de seguimiento</t>
  </si>
  <si>
    <t>Mapa aplicado/ Mapa diseñado</t>
  </si>
  <si>
    <t>Con base al Mapa de Riesgos se realizó seguimiento para el cuarto trimestre, del cual fueron enviadas las evidencias para la presente auditoría.</t>
  </si>
  <si>
    <t>3. Socializar al interior del proceso la información relacionada con el SGC (Sistema de Gestión de Calidad), SGA (Sistema de Gestión Ambiental)</t>
  </si>
  <si>
    <t xml:space="preserve">Débil interes institucional para el conocimiento colectivo por los funcionarios de los sistemas de GC y GA </t>
  </si>
  <si>
    <t>1.- Diseñar e implementar un plan de socialización de los Sistemas de GC, GA en el Proceso.</t>
  </si>
  <si>
    <t xml:space="preserve">Lider de Proceso, Agentes de cambio, GCIG, </t>
  </si>
  <si>
    <t>1 (Un) Plan de socialización de los Sistemas de GC, GA aplicado.</t>
  </si>
  <si>
    <t>Documento, Actas, Lista de asistencia</t>
  </si>
  <si>
    <t>Plan desarrollado/ Plan formulado</t>
  </si>
  <si>
    <t>Se realizó el ABC del Sistema de Gestión de Calidad de la Alcaldía Distrital de Barranquilla del proceso de nuestra dependencia, el cual fue socializado con el equipo de Mejoramiento.</t>
  </si>
  <si>
    <t xml:space="preserve">Frágil estrategia de comunicación institucional para la implementación de los Sistemas de GC y GA por los funcionarios del Proceso </t>
  </si>
  <si>
    <t>2.- Diseñar e implementar un plan de comunicación para la divulgación de los Sistemas de GC, GA en el Proceso.</t>
  </si>
  <si>
    <t>Líder de Proceso, Responsable de comunicación del Proceso, Agentes de cambio.</t>
  </si>
  <si>
    <t>1 (Un) Plan de comunicaciones diseñado y ejecutado</t>
  </si>
  <si>
    <t>Plan ejecutado/ Plan formulado</t>
  </si>
  <si>
    <t>Se realizó el ABC del Sistema de Gestión de Calidad de la Alcaldía Distrital de Barranquilla del proceso de nuestra dependencia, el cual fue socializado con el equipo de Mejoramiento, no obstante se extenderá la información a todo el equipo SDCUEP.</t>
  </si>
  <si>
    <t>Falta de estrategias innovadoras para el posecionamiento en la Entidad de los Sistemas de GC y GA</t>
  </si>
  <si>
    <t>4. Realizar seguimiento, monitoreo y control de los riesgos y oportunidades</t>
  </si>
  <si>
    <t xml:space="preserve">Poco conocimiento de la política institucional para la identificación de los riesgos y el aprovechamiento de las oportunidades en el Proceso </t>
  </si>
  <si>
    <t>1.- Socializar  los lineamientos y las directrices de la función públicas, para mejorar el seguimiento de los riesgos y aprovechamiento de las oportunidades del Proceso</t>
  </si>
  <si>
    <t>Líder de Proceso, Jefes de oficinas, Agentes de cambio, GCIG.</t>
  </si>
  <si>
    <t>1 (Una) Campaña de divulgación implementada</t>
  </si>
  <si>
    <t>Documento, Lista de asistencias, Actas.</t>
  </si>
  <si>
    <t>Campaña implementada/Campaña diseñada</t>
  </si>
  <si>
    <t xml:space="preserve">Los jefes y asesores realizan comité semanalmente, en donde exponen las diferentes situaciones que puedan vulnerar el proceso y se tomas medidas correctivas </t>
  </si>
  <si>
    <t>Bajo compromiso de los servidores de la entidad en la búsqueda de acciones encaminadas a prevenir y administrar los riesgos.</t>
  </si>
  <si>
    <t>2.  Definir metodología, para lograr que la evaluación eficaz de los riesgos sea una cultura institucional del Proceso.
.</t>
  </si>
  <si>
    <t>100% funcionarios del Proceso capacitados en la metodología sobre administración del Riesgo y oportunidades</t>
  </si>
  <si>
    <t>Funcionarios capacitados/Funcionarios seleccionados</t>
  </si>
  <si>
    <t>Se realiza control y seguimiento de los PQRSD, operativos, medidas correctivas implementadas, visitas técnicas asignados a los funcionarios para cumplir con la misión institucional de la Secretaría , lo cual se refleja a traves de informes.</t>
  </si>
  <si>
    <r>
      <t>Conclusiones:</t>
    </r>
    <r>
      <rPr>
        <sz val="12"/>
        <rFont val="Arial"/>
        <family val="2"/>
      </rPr>
      <t xml:space="preserve"> De acuerdo al ultimo seguimiento a la gestion realizada, se verifico los avances de las actividades del plan de mejoraminto a la gestion encontrandose, el cumplimento del 99,82% de acuerdo  la meta trazada.</t>
    </r>
    <r>
      <rPr>
        <b/>
        <sz val="12"/>
        <rFont val="Arial"/>
        <family val="2"/>
      </rPr>
      <t xml:space="preserve">
Evidencias:</t>
    </r>
    <r>
      <rPr>
        <sz val="12"/>
        <rFont val="Arial"/>
        <family val="2"/>
      </rPr>
      <t xml:space="preserve"> seguimentos realizado durante el año 2021</t>
    </r>
    <r>
      <rPr>
        <b/>
        <sz val="12"/>
        <rFont val="Arial"/>
        <family val="2"/>
      </rPr>
      <t xml:space="preserve">
Recomendaciones: </t>
    </r>
    <r>
      <rPr>
        <sz val="12"/>
        <rFont val="Arial"/>
        <family val="2"/>
      </rPr>
      <t>Mantener  o aumentar este porcentaje para la vigencia del año 2022.</t>
    </r>
  </si>
  <si>
    <t>5. Realizar periódicamente ejercicios de autocontrol en el proceso, efectuando análisis de causas e implementando acciones de mejora y reportando trimestralmente a la GCIG</t>
  </si>
  <si>
    <t>Poco interés del  autocontrol en el seguimiento trimestral de los resultados obtenidos según metas programadas  en el plan de acción del  Proceso</t>
  </si>
  <si>
    <t>1.- Efectuar reuniones trimestrales de análisis sobre el cumplimiento de las metas programadas en el plan de acción del Proceso</t>
  </si>
  <si>
    <t>Lider del Proceso, Jefes de Oficinas, Responsable áreas de sistema, equipo de calidad.</t>
  </si>
  <si>
    <t>4 Reuniones de autocontrol efectuadas</t>
  </si>
  <si>
    <t>Actas, lista de asistencia</t>
  </si>
  <si>
    <t>Reuniones realizadas / Reuniones programadas</t>
  </si>
  <si>
    <t>Para el cuarto trimestre se realizaron reuniones con el comité directivo para el seguimiento de las metas establecidas en el Plan de Acción.</t>
  </si>
  <si>
    <t>Debilidad institucional de seguimiento al cumplimiento de las respuestas oportunas de los PQRS</t>
  </si>
  <si>
    <t>2.- Realizar reportes periódicos con el respectivo seguimiento, a las asignaciones de PQRSD por funcionarios.</t>
  </si>
  <si>
    <t>12 Reportes de seguimientos aplicados</t>
  </si>
  <si>
    <t>Correos, captura de pantalla de reportes</t>
  </si>
  <si>
    <t>Reportes presentados / Reportes proyectados</t>
  </si>
  <si>
    <t>04/01/20222</t>
  </si>
  <si>
    <t>Durante el Cuarto trimestre, el servidor encargado del Proceso, reporta quincenalmente a los responsable de Oficinas el estado de los PQRSD por funcionario, implementándose las acciones de choque por cada funcionarios, en el contexto de la "nueva normalidad".</t>
  </si>
  <si>
    <t>Falta autocontrol en la implementación de encuestas sobre evaluación de la satisfacción de los usuarios de los servicios del Proceso.</t>
  </si>
  <si>
    <t xml:space="preserve">3.- Verificar la implementación de las encuestas de satisfacción del Proceso y definir acciones de mejora </t>
  </si>
  <si>
    <t>1 (Una) Evaluación realizada</t>
  </si>
  <si>
    <t>Resultado de la encuesta</t>
  </si>
  <si>
    <t xml:space="preserve">Encuesta aplicada / Encuesta programada </t>
  </si>
  <si>
    <t>Se realizó encuesta de satisfacción a los usuarios de la Secretaría Distrital de Control Urbano y Espacio Público exportando los resultados mediante gráficas.</t>
  </si>
  <si>
    <t>Poca inducción a funcionarios en el conocimiento y manejo del aplicativo EDL para la elaboración de la evaluación del desempeño laboral.</t>
  </si>
  <si>
    <t xml:space="preserve">1.- Solicitar capacitación a Gestión Humana para que desarrolle una campaña de inducción, previamente a fechas programadas de la evaluación de desempeño laboral </t>
  </si>
  <si>
    <t xml:space="preserve">1 (Un) Taller ejecutado </t>
  </si>
  <si>
    <t>Reporte en pdf del EDL, Enlace</t>
  </si>
  <si>
    <t>Se socializó con todos los funcionarios vinculados a través de Carrera Administrativa, la capacitación programada por la Comisión Nacional del Servicio Civil el dia 17 de junio de 2021.</t>
  </si>
  <si>
    <t>Deficientes estrategias de comunicación de la oficina competente para la participación y el conocimiento de los periodos de evaluación por las partes interesadas</t>
  </si>
  <si>
    <t>2. Diseñar cronograma de las evaluaciones por parte de SGH, y socializar con partes interesadas.</t>
  </si>
  <si>
    <t>Se creó un grupo de colaboradores para soporte de los evaluadores en lo que concierne a las gestiones de las evaluaciones de desempeño en las plataformas G+ Y EDL, en el cual se estableció un cronograma para determinar las fechas en la que los evaluados serán sometidos a concertaciones y evaluaciones según lo establecido en las normas como el Acuerdo N°. 617 de 2018.</t>
  </si>
  <si>
    <t>7. Mantener actualizada la información del SGC en el aplicativo ISOLUCION y ajustar los formatos con la nueva imagen institucional, incluidos los formatos de los trámites y servicios en el SUIT.</t>
  </si>
  <si>
    <t xml:space="preserve">Poca inducción a los funcionarios del manejo,  para el conocimiento del aplicativo en sus alcances. </t>
  </si>
  <si>
    <t>1. Implementar jornadas de capacitación sobre el conocimiento y mejora del aplicativo disponible.</t>
  </si>
  <si>
    <t>Oficina de sistema, proveedor</t>
  </si>
  <si>
    <t>Jornadas realizadas/jornadas programadas</t>
  </si>
  <si>
    <t>Se realizó Oficio QUILLA-21-259500
del 25/10/2021 en el que se solicitó a la Oficina de Control Interno de Gestión capacitación de la Plataforma ISOLUCION para el personal de la SDCUEP. No obstante se realizó una breve inducción de manejo de la plataforma con algunos funcionarios del equipo de mejoramiento SDCUEP</t>
  </si>
  <si>
    <t>Falta de incentivo en registrar los formatos en la codificación de formatos y procedimientos. (Listado Maestro de Documentos).</t>
  </si>
  <si>
    <t>2.- Realizar actualización de la nueva imagen corporativa de los documentos institucionales y  de los Procedimientos del Proceso(Listado Maestro de Documentos Scuep).</t>
  </si>
  <si>
    <t>Responsable del área de sistema del Proceso, Equipo de Mejoramiento.</t>
  </si>
  <si>
    <t>100% Formatos ajustados/actualizados</t>
  </si>
  <si>
    <t>Captura de pantalla de reportes, Enlace</t>
  </si>
  <si>
    <t>N° de Formatos actualizados/N° de Formatos Codificados</t>
  </si>
  <si>
    <t xml:space="preserve">Se diligenció en el listado maestro de documentos los formatos y procedimientos de la  SDCUEP, para el cuarto trimestre enviando los procedimientos para que sean revisados por las partes interesadas. Todos los formatos se encuentran aprobados.
</t>
  </si>
  <si>
    <t>Inestabilidad técnica del aplicativo institucional para el registro, la actualización y formalización de documentos del Proceso</t>
  </si>
  <si>
    <t>3. Diseñar e implementar  plan de mantenimiento y mejora del aplicativo institucional</t>
  </si>
  <si>
    <t>Oficina de Sistema, proveedor</t>
  </si>
  <si>
    <t>1 (Un) plan de mantenimiento implementado</t>
  </si>
  <si>
    <t>Los funcionarios de la SDCUEP somos usuarios de la herramienta ISOLUCION, por lo tanto no tenemos acceso a su administración, conforme a lo anterior se tiene que no somos competentes para diseñar e implementar mejoras en la misma.</t>
  </si>
  <si>
    <r>
      <t>Conclusiones:</t>
    </r>
    <r>
      <rPr>
        <sz val="12"/>
        <rFont val="Arial"/>
        <family val="2"/>
      </rPr>
      <t xml:space="preserve"> N/A</t>
    </r>
    <r>
      <rPr>
        <b/>
        <sz val="12"/>
        <rFont val="Arial"/>
        <family val="2"/>
      </rPr>
      <t xml:space="preserve">
Evidencias:</t>
    </r>
    <r>
      <rPr>
        <sz val="12"/>
        <rFont val="Arial"/>
        <family val="2"/>
      </rPr>
      <t xml:space="preserve"> N/A</t>
    </r>
    <r>
      <rPr>
        <b/>
        <sz val="12"/>
        <rFont val="Arial"/>
        <family val="2"/>
      </rPr>
      <t xml:space="preserve">
Recomendaciones: N/A</t>
    </r>
  </si>
  <si>
    <t>Requerimiento de manera obligatorio por parte de la Función Pública.</t>
  </si>
  <si>
    <t>1.- Optimizar la actualización de los datos operacionales correspondientes a los trámites  asignados a SDCUEP</t>
  </si>
  <si>
    <t>4 Reportes entregados de información requerida sobre tramites del Proceso</t>
  </si>
  <si>
    <t>N° de reportes entregados/N° de reportes programados</t>
  </si>
  <si>
    <t>Se entregó el reporte de trámites Scuep del cuarto trimestre 2021.
100% ejecutado, se registraron en el aplicativo SUIT.</t>
  </si>
  <si>
    <t>9. Implementar estrategias para mejorar el nivel de cumplimiento en la respuesta de las PQRSD recibidas por la Dependencia.</t>
  </si>
  <si>
    <t>Falta de personal (contratación) para el primer trimestre.</t>
  </si>
  <si>
    <t>1.- Plan de choque Respuestas masivas.</t>
  </si>
  <si>
    <t>Jefes de oficina, responsables de áreas de trabajo</t>
  </si>
  <si>
    <t>100% PQRSDT respondidos de manera oportuna.</t>
  </si>
  <si>
    <t xml:space="preserve">N° PQRSDT respondidos oportunamente/N° PQRSDT recibidos </t>
  </si>
  <si>
    <t>Se realizaron reportes quincenales a todo el personal de la SDCUEP que presentaba peticiones, quejas o reclamos pendiente por contestar dentro de los términos de la Ley 1755 de 2015.</t>
  </si>
  <si>
    <t xml:space="preserve">Incremento de solicitudes dada la demanda por enventos masivos (Feria Navideña - Permisos para Sillas - Permisos para Ferias)
</t>
  </si>
  <si>
    <t xml:space="preserve">2.- Reporte de PQRSDT semanal tendiente a evitar represamiento.
</t>
  </si>
  <si>
    <t>Resposable área de sistema del Proceso, jefes de oficina, responsables de área de trabajo.</t>
  </si>
  <si>
    <t>Limitada logística (Transporte Zonas de Alto Riesgo - Acompañamiento Policivo.)</t>
  </si>
  <si>
    <t xml:space="preserve">3.- Reuniones periódicas de evaluación con las partes interesadas.   </t>
  </si>
  <si>
    <t>Resposable área de sistema del Proceso, jefes de oficina, responsables de área de trabajo, agente de cambio.</t>
  </si>
  <si>
    <t>100% de reuniones ejecutadas</t>
  </si>
  <si>
    <t>El 11 de febrero de 2021 se conformó un Equipo de Mejoramiento, en el cual se designaron enlaces por dependencia para realizar el seguimiento a las PQRSD de la SDCUEP. Se  socializaron mediante correo electrónico  los informes gráficos de PQRSD, con el objetivo de identificar la trazabilidad y oportunidad en las respuestas a las PQRSD</t>
  </si>
  <si>
    <r>
      <t>Conclusiones:</t>
    </r>
    <r>
      <rPr>
        <sz val="12"/>
        <rFont val="Arial"/>
        <family val="2"/>
      </rPr>
      <t xml:space="preserve"> De acuerdo al ultimo seguimiento a la gestion realizada, se verifico los avances de las actividades del plan de mejoraminto a la gestion encontrandose, el cumplimento del 99,82% de acuerdo  la meta trazada.</t>
    </r>
    <r>
      <rPr>
        <b/>
        <sz val="12"/>
        <rFont val="Arial"/>
        <family val="2"/>
      </rPr>
      <t xml:space="preserve">
Evidencias:</t>
    </r>
    <r>
      <rPr>
        <sz val="12"/>
        <rFont val="Arial"/>
        <family val="2"/>
      </rPr>
      <t xml:space="preserve"> seguimentos realizado durante el año 2021</t>
    </r>
    <r>
      <rPr>
        <b/>
        <sz val="12"/>
        <rFont val="Arial"/>
        <family val="2"/>
      </rPr>
      <t xml:space="preserve">
Recomendaciones: </t>
    </r>
    <r>
      <rPr>
        <sz val="12"/>
        <rFont val="Arial"/>
        <family val="2"/>
      </rPr>
      <t>seguir cumpliendo a cabalidad con las peticiones quejas y reclamos pero en porcentaje de cumplimeinto y no unicamente en porcentaje de respuestas el cua fue del 99,82 y el porcentaje de cumplimiento fue del 86,98%.</t>
    </r>
  </si>
  <si>
    <t>10. Desarrollar acciones tendientes al logro de las metas del proyecto de regularización del cableado aéreo.</t>
  </si>
  <si>
    <t xml:space="preserve">Insuficiente información de los operadores sobre inventario y estado de las redes                                                                                                                                                                      </t>
  </si>
  <si>
    <t xml:space="preserve">1.- Socialización del proyecto con operadores de las telecomunicaciones . </t>
  </si>
  <si>
    <t xml:space="preserve">Líder del proceso, Asesores, Jefes de Oficina. </t>
  </si>
  <si>
    <t>100% jornadas de trabajo realizadas</t>
  </si>
  <si>
    <t>100%Jornadas realizadas/ Jornadas programadas</t>
  </si>
  <si>
    <t xml:space="preserve">El proyecto se encuentra en borrador con varias versiones luego de ser compartidas con diferentes dependencias del Distrito y asi mismo para tener un lineamiento mas sòlido y en armonia con la normatividad nacional se requiriò concepto ante CRC con el fin de señalar los paràmetros para la regulaciòn de esa materia. </t>
  </si>
  <si>
    <t>Falta identificación de áreas para la regularización de redes.</t>
  </si>
  <si>
    <t>2. Identificar las áreas a intervenir, previo conocimiento de inventario y estado del cableado a entregar por operadores</t>
  </si>
  <si>
    <t>1 (Un) área identificada a regular</t>
  </si>
  <si>
    <t>Área identificada/área programada</t>
  </si>
  <si>
    <t>Falta concertación de plan  técnico de acción para la implementación de la norma</t>
  </si>
  <si>
    <t>3. Diseñar y ejecutar plan técnico para el desmontaje del cableado sin uso.</t>
  </si>
  <si>
    <t>Líder de Proceso, Asesores, Funcionarios asignado, operadores</t>
  </si>
  <si>
    <t xml:space="preserve">1(Un) plan técnico diseñado e implementado </t>
  </si>
  <si>
    <t>Documento, fotos, actas</t>
  </si>
  <si>
    <t>Formulación e implementación de reglamentación para la ordenación del cableado</t>
  </si>
  <si>
    <t>4. Elaboración de la norma para la regulación del cableado áereo por los operadores del servicio</t>
  </si>
  <si>
    <t>Líder de Proceso, Asesores, Funcionarios asignado</t>
  </si>
  <si>
    <t xml:space="preserve">1(Un) documento para regular el cableado  expedido </t>
  </si>
  <si>
    <t>Documento, Acto administrativo</t>
  </si>
  <si>
    <t xml:space="preserve">Documento realizado/documento programado </t>
  </si>
  <si>
    <t>Secretaria Distrital de Control Urbano y Espacio Publico</t>
  </si>
  <si>
    <t>Angelo Ciaci</t>
  </si>
  <si>
    <t>Hugo Rodriguez</t>
  </si>
  <si>
    <t>PERIODO/VIGENCIA: VIGENCIA 2021 - ENERO 1 A DICIEMBRE 31</t>
  </si>
  <si>
    <t>DEPENDENCIA Y PROCESO: SECRETARÍA DISTRITAL DE CULTURA Y PATRIMONIO - SERVICIOS DE CULTURA Y PATRIMONIO</t>
  </si>
  <si>
    <t>7.3. La Entidad debe asegurarse que las personas que realizan el trabajo bajo el control de la organización tomen conciencia de la política de calidad.</t>
  </si>
  <si>
    <t>Incluida en el Plan de Acción 2021</t>
  </si>
  <si>
    <t>Incluida en el Plan de Acción en Gestión Administrativa 2021</t>
  </si>
  <si>
    <t>Incluida en el Plan de Acción en Proyectos 2021</t>
  </si>
  <si>
    <t xml:space="preserve">Las medidas de prevención aplicadas por contagio de un miembro del equipo de trabajo conllevó a la suspención de la actividad complementaria programada para el día jueves 30 de septiembre. Se promovió el seguimiento a las actividades a través del grupo de comunicación de la dependencia. </t>
  </si>
  <si>
    <t>Promoción del Código de Integridad entre el equipo de la dependencia.</t>
  </si>
  <si>
    <t xml:space="preserve">Socializar la política de calidad </t>
  </si>
  <si>
    <t>Alirio Prada Peña, Agente de Cambio</t>
  </si>
  <si>
    <t>Cuatro acciones de sensibilización con participación del equipo de trabajo de la dependencia</t>
  </si>
  <si>
    <t>Ayudas educativas y de información utilizadas en los eventos de socialización.</t>
  </si>
  <si>
    <t>Acciones programadas de sensibilización con participación del equipo de trabajo de la dependencia/Acciones realizadas</t>
  </si>
  <si>
    <t>Curso de capacitación sobre Integridad Pública realizado por el promotor ético.</t>
  </si>
  <si>
    <r>
      <t xml:space="preserve">Conclusiones: </t>
    </r>
    <r>
      <rPr>
        <sz val="12"/>
        <rFont val="Arial"/>
        <family val="2"/>
      </rPr>
      <t>Se evidencio el cumplimiento de las actividades desarolladas durante la vigencia 2021.
Evidencias: seguimentos realizado durante el año 2021
Recomendaciones: Se llevo a cabo dicho curso pero en esto momentos se encuentran  en la socialización del mismo, por consiguiente deben tratar en esta vigencia ponerse al dia con dicho tema de socialización del mismo.</t>
    </r>
  </si>
  <si>
    <t>5.1.1.d. La alta dirección debe demostrar liderazgo y compromiso con respecto al Sistema de Gestión de Calidad: promoviendo el uso del enfoque a procesos y el pensamiento basado en riesgos.</t>
  </si>
  <si>
    <t>Revisión del Mapa de Riesgos por el asesor.</t>
  </si>
  <si>
    <t>8.1. La organización debe planificar, implementar y controlar los procesos necesarios para cumplir los requisitos para la provisión de productos y servicios.</t>
  </si>
  <si>
    <t>Reuniones de control por la dirección.</t>
  </si>
  <si>
    <t>9.1.1.a. La organización debe determinar que necesita seguimiento y medición.</t>
  </si>
  <si>
    <t>Realizadas las evaluaciones de empleados en periodo de prueba.</t>
  </si>
  <si>
    <t>7. Mantener actualizada la información del SGC en el aplicativo ISOLUCION y ajustar los formatos con la nueva imagen institucional, incluidos los formatos de los trámites y servicios dispuestos en
el SUIT.</t>
  </si>
  <si>
    <t>7.5.1.a. El Sistema de Gestión de la Calidad de la organización debe incluir la información documentada requerida por la Norma Internacional ISO 9001:2015</t>
  </si>
  <si>
    <t>Actualizada la documentación priorizada por el Sistema Integrado de Gestión.</t>
  </si>
  <si>
    <t>8.2. Requisitos para los productos y servicios. 8.2.1. Comunicación con el cliente</t>
  </si>
  <si>
    <t>Reporte SUIT con base en solicitudes realizadas</t>
  </si>
  <si>
    <r>
      <t>Conclusiones:</t>
    </r>
    <r>
      <rPr>
        <sz val="12"/>
        <rFont val="Arial"/>
        <family val="2"/>
      </rPr>
      <t xml:space="preserve"> De acuerdo al ultimo seguimiento a la gestion realizada, se verifico los avances de las actividades del plan de mejoramiento a la gestion encontrandose, el cumplimento del 100% de acuerdo  la meta trazada.</t>
    </r>
    <r>
      <rPr>
        <b/>
        <sz val="12"/>
        <rFont val="Arial"/>
        <family val="2"/>
      </rPr>
      <t xml:space="preserve">
Evidencias:</t>
    </r>
    <r>
      <rPr>
        <sz val="12"/>
        <rFont val="Arial"/>
        <family val="2"/>
      </rPr>
      <t xml:space="preserve"> seguimentos realizado durante el año 2021</t>
    </r>
    <r>
      <rPr>
        <b/>
        <sz val="12"/>
        <rFont val="Arial"/>
        <family val="2"/>
      </rPr>
      <t xml:space="preserve">
Recomendaciones: N/A</t>
    </r>
  </si>
  <si>
    <t>Implementar un plan de seguimiento y control mensual al cumplimiento oportuno de los terminos de respuesta de las PQRSD recibidas por la dependenida</t>
  </si>
  <si>
    <t>12 jornadas de seguimiento y control al cumplimiento oportuno de las PQRSD recibidas por la dependencia.</t>
  </si>
  <si>
    <t>Actas de reuniones de seguimiento y control a las PQRSD remitidas a Control Interno.</t>
  </si>
  <si>
    <t>Jornadas de seguimiento y control al cumplimiento oportuno de las PQRSD recibidas por la dependencia.</t>
  </si>
  <si>
    <t>Seguimiento del Equipo de Mejoramiento Continuo</t>
  </si>
  <si>
    <r>
      <t>Conclusiones:</t>
    </r>
    <r>
      <rPr>
        <sz val="12"/>
        <rFont val="Arial"/>
        <family val="2"/>
      </rPr>
      <t xml:space="preserve"> De acuerdo al ultimo seguimiento a la gestion realizada, se verifico los avances de las actividades del plan de mejoramiento a la gestion encontrandose, el cumplimento del 95,63% de acuerdo  la meta trazada.</t>
    </r>
    <r>
      <rPr>
        <b/>
        <sz val="12"/>
        <rFont val="Arial"/>
        <family val="2"/>
      </rPr>
      <t xml:space="preserve">
Evidencias:</t>
    </r>
    <r>
      <rPr>
        <sz val="12"/>
        <rFont val="Arial"/>
        <family val="2"/>
      </rPr>
      <t xml:space="preserve"> seguimentos realizado durante el año 2021</t>
    </r>
    <r>
      <rPr>
        <b/>
        <sz val="12"/>
        <rFont val="Arial"/>
        <family val="2"/>
      </rPr>
      <t xml:space="preserve">
Recomendaciones: </t>
    </r>
    <r>
      <rPr>
        <sz val="12"/>
        <rFont val="Arial"/>
        <family val="2"/>
      </rPr>
      <t>Seguir durante la vigencia 2022 aunando esfuerzos para sacar adelante dicho tema y utilizar estrategias que ayuden a cumplir la meta que se vea plasmada en porcentaje de cumplimiento y no unicamente en procentaje de respuestas del 100%.</t>
    </r>
  </si>
  <si>
    <t>10. Adelantar acciones relacionadas con el logro de las metas del proyecto de intervención a los monumentos Distritales.</t>
  </si>
  <si>
    <t>8.3. Diseño y desarrollo de productos y servicios.</t>
  </si>
  <si>
    <t>Conformación de equipo de trabajo para la formulación de un proyecto de recuperación del Paque Cultural del Caribe, el Museo del Caribe y el Museo de Arte Moderno con la orientación de la Secretaría Distrital de Planeación.</t>
  </si>
  <si>
    <t>SECRETARÍA DISTRITAL DE CULTURA Y PATRIMONIO</t>
  </si>
  <si>
    <t>HUGO RODRIGUEZ</t>
  </si>
  <si>
    <t>MARÍA TERESA FERNÁNDEZ IGLESIAS</t>
  </si>
  <si>
    <r>
      <rPr>
        <b/>
        <sz val="14"/>
        <color theme="1"/>
        <rFont val="Arial"/>
        <family val="2"/>
      </rPr>
      <t xml:space="preserve">                                                                     </t>
    </r>
    <r>
      <rPr>
        <b/>
        <sz val="22"/>
        <color theme="1"/>
        <rFont val="Arial"/>
        <family val="2"/>
      </rPr>
      <t xml:space="preserve"> PLAN DE MEJORAMIENTO A LA GESTIÓN </t>
    </r>
    <r>
      <rPr>
        <b/>
        <sz val="14"/>
        <color theme="1"/>
        <rFont val="Arial"/>
        <family val="2"/>
      </rPr>
      <t xml:space="preserve">                                                                                                                      Codigo:EC-EC-F-011</t>
    </r>
  </si>
  <si>
    <t>DEPENDENCIA Y PROCESO: SECRETARIA DISTRITAL DE EDUCACION - SERVICIO PUBLICO EDUCATIVO</t>
  </si>
  <si>
    <t>Desconocimiento de los nuevos Gerentes Públicos acerca de la suscripción y evaluación de los Acuerdos de Gestión.
Falta de planificación de la actividad de suscripción y evaluación de los Acuerdos de Gestión.</t>
  </si>
  <si>
    <t>Enviar correo electrónico a los Gerentes Públicos recordando que deben enviar la suscripción y seguimiento de los Acuerdos de Gestión a la Secretaría Distrital de Talento Humano.</t>
  </si>
  <si>
    <t>Nombre: Mailin Claro Osorio.
Cargo: Contratista GEFI.</t>
  </si>
  <si>
    <t>100% de los Acuerdos de Gestión suscritos y con seguimiento.</t>
  </si>
  <si>
    <t>Correo electrónico.</t>
  </si>
  <si>
    <t>(# de Acuerdos suscritos y con seguimiento)
/
(# Total de Acuerdos de Gestión)</t>
  </si>
  <si>
    <t>Diciembre 31 de 2021</t>
  </si>
  <si>
    <t>Se subieron en la plataforma G+ la suscripción de los acuerdo de gestión de los gerentes públicos y el seguimiento del primer semestre 2021.</t>
  </si>
  <si>
    <t>Poca disponibilidad de tiempo para participar en actividades lúdicas.
No se generaron actividades lúdicas para la virtualidad laboral.</t>
  </si>
  <si>
    <t>Actualizar Conformación del Comité de Apoyo Ético.</t>
  </si>
  <si>
    <t>Nombre: Zully Oñate Zapata.
Cargo: Profesional Universitario.</t>
  </si>
  <si>
    <t>1 Correo electrónico formalizando la conformación del Comité.</t>
  </si>
  <si>
    <t>N° de Correos Electrónicos</t>
  </si>
  <si>
    <t>Se envío correo electrónico a los jefes de oficina solicitando información de los integrantes del comité de ética para la vigencia 2021, y se divulgó en la SED la conformación del mismo.</t>
  </si>
  <si>
    <t>Realizar reuniones del Comité de Apoyo Ético para planificación de actividades.</t>
  </si>
  <si>
    <t>4 Reuniones realizadas en el año.</t>
  </si>
  <si>
    <t>Actas de reunión.</t>
  </si>
  <si>
    <t>N° de Reuniones de Comité de Apoyo Ético</t>
  </si>
  <si>
    <t>Se realizaron cuatro reuniones con el comité de ética de la SED, en los meses de en Mayo, Junio, Noviembre y Diciembre 2021.</t>
  </si>
  <si>
    <t>Incluir tema ético en la Inducción al Personal Nuevo.</t>
  </si>
  <si>
    <t>1 Inducción realizada.</t>
  </si>
  <si>
    <t>Registro de asistencia y presentación con los temas socializados.</t>
  </si>
  <si>
    <t>N° de Inducciones</t>
  </si>
  <si>
    <t>Se realizó inducción a los nuevos funcionarios y contratistas</t>
  </si>
  <si>
    <t>Publicar en el Boletín de Calidad los Valores y Principios Éticos.</t>
  </si>
  <si>
    <t>1 Publicación en Boletín de Calidad.</t>
  </si>
  <si>
    <t>Boletin de Calidad.</t>
  </si>
  <si>
    <t>N° de Publicaciones en Boletin de Calidad</t>
  </si>
  <si>
    <t>Nota de los valores éticos trabajados en el primer, segundo, tercer y cuarto trimestre en el boletín interno de educación, EDUenterate</t>
  </si>
  <si>
    <t>Realizar actividades lúdicas donde se involucre a los directivos y funcionarios, para promoción y apropiación del Código de Integridad.</t>
  </si>
  <si>
    <t>100%  Actividades Éticas Desarrolladas.</t>
  </si>
  <si>
    <t>Registro fotográfico.</t>
  </si>
  <si>
    <t>(# de Actividades de Promoción Ética Ejecutadas) 
/
(# de Actividades Planificadas)</t>
  </si>
  <si>
    <t>Envío video con mensaje de la Dra. Bibiana Rincón - Secretaria de Educación, motivando  a seguir comprometidos con los principios y valores éticos.
Se divulgaron a través correos electrónicos y grupos de WhatsApp los mensajes éticos alusivos a los valores de la Transparencia, la Justicia, el Respeto, la Diligencia, Servicio, Compromiso, Honestidad y Amabilidad; y al tema Conflicto de Intereses.
campaña de motivación a los funcionarios  para el diligenciamiento de la encuesta de percepción ética.
 jornadas de sensibilización ética en los temas:  Deberes y derechos de los servidores públicos; y Código de Integridad de la Alcaldía Distrital de Barranquilla (una sensibilización al nivel directivo y otra a nuevos funcionarios). Semana de la Integridad 2021, se realizaron tres pausas éticas  en los siguientes temas:  1. Servidor en recuperación: ¿Qué harías para cambiar la imagen de un servidor público?;    2. El bololó de los antivalores: ¿Con qué valor atacarías los antivalores presentados?; 3. La torre ética, cuyo propósito es conocer el grado de interiorización que tiene el servidor público con relación a la ética y al código de integridad.".  
Pausa ética: "Fortaleciendo el Trabajo en Equipo".</t>
  </si>
  <si>
    <t xml:space="preserve">Socializar al interior del proceso la información relacionada con el SGC (Sistema de Gestión de Calidad), SGA (Sistema de Gestión Ambiental), implementados en la Entidad. </t>
  </si>
  <si>
    <t>Desconocimiento por parte de los nuevos funcionarios del SGC.
Cambios continuos en el SGC.</t>
  </si>
  <si>
    <t>Realizar inducción en SGC al personal nuevo.</t>
  </si>
  <si>
    <t>Nombre: Margarita Jacquin Lascarro.
Cargo: Técnico Operativo.</t>
  </si>
  <si>
    <t>Realizar Comité de Calidad.</t>
  </si>
  <si>
    <t>3 Reuniones realizadas en el año.</t>
  </si>
  <si>
    <t>(# de Reuniones de Comité de Calidad realizadas)
/
(# de Reuniones Planificadas)</t>
  </si>
  <si>
    <t>Se realizaron comités de calidad con los líderes y presonal de apoyo de procesos, en los meses de Abril, Septiembre y Noviembre.</t>
  </si>
  <si>
    <t>Emitir Boletines de Calidad.</t>
  </si>
  <si>
    <t>4 Boletín de Calidad publicados.</t>
  </si>
  <si>
    <t>Boletines de Calidad.</t>
  </si>
  <si>
    <t>N° de Boletines de Calidad</t>
  </si>
  <si>
    <t>Elaboración de  boletín de calidad N° 21, 22, 23 y 24.</t>
  </si>
  <si>
    <t>El Proceso Servicio Público Educativo no está dentro del alcance de la Certificación del SGA de la Alcaldía Distristal de Barranquilla.</t>
  </si>
  <si>
    <t>Socializar mediante Cápsulas Informativas y Boletines de Calidad temas referentes al SGA.</t>
  </si>
  <si>
    <t>3 Divulgaciones al año.</t>
  </si>
  <si>
    <t>Boletin de Calidad y/o registro de divulgación por Whatsapp.</t>
  </si>
  <si>
    <t>N° de Divulgaciones</t>
  </si>
  <si>
    <t>Asistencia a 2 reuniones de SGA con control interno.
Envío de Formato N° 1 y N° 2 del SGA a control Interno de gestión diagnóstico de cumplimiento de requisitos de infraestructura.
Actualización de la caracterización del proceso Servicio Público Educativo con el ítem de SGA.
Se divulgó en la SED mediante Boletín y Cápsula Informativa, la Pólitica y Objetivos Ambientales.</t>
  </si>
  <si>
    <t>Desconocimiento por parte de los nuevos funcionarios  en la administración de riesgos
No se reportan oportunamente los posibles riesgos y/u oportunidades que se van detectando en los procesos.</t>
  </si>
  <si>
    <t>Fortalecer la identificación de nuevos riesgos y/o oportunidades, mediante sensibilización en este tema.</t>
  </si>
  <si>
    <t>1 Divulgación realizada.</t>
  </si>
  <si>
    <t>Registro de la divulgación.</t>
  </si>
  <si>
    <t>Revisión trimestral de los riesgos con los difererntes procesos de la SED.
Se han identificado nuevos riesgos en los procesos, a los cuales se les aplican controles. 
Se divulgaron por correo electrónico y chat institucional, cápsulas en el tema de identificación de riesgos.</t>
  </si>
  <si>
    <t xml:space="preserve">Realizar reuniones trimestrales con los diferentes procesos para revisar y realizar seguimiento a la matriz de riesgos y oportunidades. </t>
  </si>
  <si>
    <t>4 Seguimientos realizados al año.</t>
  </si>
  <si>
    <t>N° de Seguimientos realizados</t>
  </si>
  <si>
    <t>Se realiza revisión trimestral del mapa de riesgo con los diferentes procesos y se verifica el cumplimiento de las actividades de control.</t>
  </si>
  <si>
    <t xml:space="preserve">No se está teniendo en cuenta para el levantamiento de acciones el análisis de todas las actividades que contemplan los diferentes procesos.
No todos los funcionarios tienen conocimiento en formuación del anáisis de causas. </t>
  </si>
  <si>
    <t>Divulgar el Procedimiento de Acciones a través de actividad lúdica.</t>
  </si>
  <si>
    <t>1 Divulgación realizada en el año.</t>
  </si>
  <si>
    <t>Se revisan las acciones en los seguimientos trimestrales que se realizan internamente en la SED.
Se documentaron acciones (correctivas y de mejora) en los diferentes procesos, y en los casos que se requerian ajustes se hizo retroalimentación.
Se elaboraron y divulgaron cápsulas informativas en el tema de acciones (correctivas y de mejora).</t>
  </si>
  <si>
    <t>Realizar reuniones de sensibilización con los enlaces de calidad en formulación de acciones de mejora (seguimiento trimestral).</t>
  </si>
  <si>
    <t>N° de Reuniones</t>
  </si>
  <si>
    <t>Se realizó siguimiento trimestral con los procesos</t>
  </si>
  <si>
    <t>Realizar seguimento de las acciones implementadas (trimestral) y recorecordatorios constantes del levantamiento de nuevas acciones.</t>
  </si>
  <si>
    <t xml:space="preserve">
Por ingreso de nuevos funcionarios  puede existir desconocimiento para suscribir y efectuar evaluaciones de desempeño.
No se encuentra disponible para el seguimiento, una herramienta que facilite la consulta de las evaluaciones pendientes por realizar.</t>
  </si>
  <si>
    <t>Enviar correo a talento humano solicitando información de las evaluaciones de desempeño pendientes por suscribir.
Enviar correo electrónico a los jefes de oficina recordando que deben enviar la suscripción y seguimiento de las evaluaciones de desempeño de los funcionarios de la SED, a la Secretaría Distrital de Talento Humano.</t>
  </si>
  <si>
    <t>100% de los funcionarios de la SED evaluados en los aplicativos dispuestos por la entidad.</t>
  </si>
  <si>
    <t>Correos electrónicos.</t>
  </si>
  <si>
    <t>(# de Evaluaciones de Desempeño realizadas)
/
(# Total de Funcionarios de la SED)</t>
  </si>
  <si>
    <t xml:space="preserve">
Se envío mensaje y correo electrónico a los jefes de oficina recordando las fechas de la evaluación y los aplicativos correspondientes donde se deben calificar, tanto en Febrero como en Julio.  De igual manera, se solicitó a la Sec. Gestión Humana en los meses de Febrero y Julio 2021, listado de funcionarios con la EDL pendiente.</t>
  </si>
  <si>
    <t xml:space="preserve">Mantener actualizada la información del SGC en el aplicativo ISOLUCION y ajustar los formatos con la nueva imagen institucional, incluidos los formatos de trámites y servicios en el SUIT. </t>
  </si>
  <si>
    <t>Cambio en la imagen institucional por cambio de gobierno.</t>
  </si>
  <si>
    <t>Cargar documentación que hace falta y enviarla para aprobación en ISOLUCION.</t>
  </si>
  <si>
    <t>100% de la información actualizada en Isolucion.</t>
  </si>
  <si>
    <t>Reporte de documentos aprobados en ISOLUCION.</t>
  </si>
  <si>
    <t>(# de Documentos del Proceso SPE aprobados en ISOLUCION)
/
(# Total de Documentos del Proceso SPE)</t>
  </si>
  <si>
    <t>Corrección de formatos solicitados por la alcaldía. 
Se actualizaron formatos y cargaron procedimientos.  Se enviaron a flujo para revisión de Control Interno y están pendiente por aprobación.</t>
  </si>
  <si>
    <r>
      <t>Conclusiones:</t>
    </r>
    <r>
      <rPr>
        <sz val="12"/>
        <rFont val="Arial"/>
        <family val="2"/>
      </rPr>
      <t xml:space="preserve"> De acuerdo al ultimo seguimiento a la gestion realizada, se verifico los avances de las actividades del plan de mejoraminto a la gestion encontrandose, el cumplimento del 95% de acuerdo  la meta trazada.</t>
    </r>
    <r>
      <rPr>
        <b/>
        <sz val="12"/>
        <rFont val="Arial"/>
        <family val="2"/>
      </rPr>
      <t xml:space="preserve">
Evidencias:</t>
    </r>
    <r>
      <rPr>
        <sz val="12"/>
        <rFont val="Arial"/>
        <family val="2"/>
      </rPr>
      <t xml:space="preserve"> seguimentos realizado durante el año 2021</t>
    </r>
    <r>
      <rPr>
        <b/>
        <sz val="12"/>
        <rFont val="Arial"/>
        <family val="2"/>
      </rPr>
      <t xml:space="preserve">
Recomendaciones: </t>
    </r>
    <r>
      <rPr>
        <sz val="12"/>
        <rFont val="Arial"/>
        <family val="2"/>
      </rPr>
      <t>Se deben tener en cuenta este correctivo con el fin que en la vigencia 2022 se actualicen la totalidad de formatos.</t>
    </r>
  </si>
  <si>
    <t>Implementar estrategias para mejorar el nivel de cumplimiento en la respuesta de las PQRSD recibidas por la dependencia. Continuar con el seguimiento del porcentaje de cumplimiento de PQRSD en la herramienta SIGOB.</t>
  </si>
  <si>
    <t>El antiguo aplicativo SAC no permitía emitir reportes más detallados de la oportunidad de respuesta por dependencias, promedios de respuesta, entre otros.</t>
  </si>
  <si>
    <t>Realizar un diagnóstico para determinar en qué procesos hay mayor vencimiento de los términos PQRSD.  Y enviar a través de correo electrónico el reporte de la oportunidad de respuesta por oficina.</t>
  </si>
  <si>
    <t>Nombre: Fabián Salcedo.
Cargo: Profesional Universitario.</t>
  </si>
  <si>
    <t>Reporte de oportunidad en la respuesta por oficinas.</t>
  </si>
  <si>
    <t>N° de Reportes</t>
  </si>
  <si>
    <t>Reunión con gestión documental para revisión de PQRSD vencidos en el sigob, del cual envían reporte con de los vencidos el día 3 de Noviembre.
Se solicitó en diciembre nievamente reporte de sigob para revisar si aun existen requirimienos vencidos en el sistema.
Envío de correos electrónicos de oportunidad en la respuesta por dependencia.
Envio de coreo de PQRS vencidos por funcionario semanalmente.</t>
  </si>
  <si>
    <t>Realizar reunión con los procesos que requieran planes de mejoramiento.</t>
  </si>
  <si>
    <t>Elaboración del 100% de los Planes de mejoramiento requeridos.</t>
  </si>
  <si>
    <t>(N° de Planes de mejoramiento realizados)
/
(N° de Planes de mejoramiento requeridos)</t>
  </si>
  <si>
    <t>En los seguimientos trimestrales se revisa el tema de vencimiento de PQRSD, para el levantamiento de acciones en caso de requerirse.
Se realizó seguimiento a las acciones correctivas documentadas a causa de PQRSD.</t>
  </si>
  <si>
    <r>
      <t>Conclusiones:</t>
    </r>
    <r>
      <rPr>
        <sz val="12"/>
        <rFont val="Arial"/>
        <family val="2"/>
      </rPr>
      <t xml:space="preserve"> De acuerdo al ultimo seguimiento a la gestion realizada, se verifico los avances de las actividades del plan de mejoraminto a la gestion encontrandose, el cumplimento del 99,94% de acuerdo  la meta trazada.</t>
    </r>
    <r>
      <rPr>
        <b/>
        <sz val="12"/>
        <rFont val="Arial"/>
        <family val="2"/>
      </rPr>
      <t xml:space="preserve">
Evidencias:</t>
    </r>
    <r>
      <rPr>
        <sz val="12"/>
        <rFont val="Arial"/>
        <family val="2"/>
      </rPr>
      <t xml:space="preserve"> seguimentos realizado durante el año 2021</t>
    </r>
    <r>
      <rPr>
        <b/>
        <sz val="12"/>
        <rFont val="Arial"/>
        <family val="2"/>
      </rPr>
      <t xml:space="preserve">
Recomendaciones: N/A</t>
    </r>
  </si>
  <si>
    <t>Puntualmente se realiza el 100% del reporte al SUIT.</t>
  </si>
  <si>
    <t>Ingresar las estadísiticas de los trámites en el SUIT mensualmente.
Mantener actualizada en el SUIT la información estadísitca requerida en el Módulo de Datos de Operación.</t>
  </si>
  <si>
    <t>Nombre: Fabian Salcedo Saumeth
Cargo: Técnico Operativo.</t>
  </si>
  <si>
    <t>4 Informes de estadísticas ingresados en el SUIT.</t>
  </si>
  <si>
    <t>Informes de estadísticas SUIT.</t>
  </si>
  <si>
    <t>N° de Informes de estadísticas ingresados en el SUIT</t>
  </si>
  <si>
    <t>Actualizadas las estadísticas de los trámites en el SUIT hasta Diciembre 2021.</t>
  </si>
  <si>
    <t xml:space="preserve">Aplicar y hacer seguimiento al cumplimiento de los lineamientos de la Política de Tratamiento de Datos Personales en las Instituciones Educativas del Distrito. </t>
  </si>
  <si>
    <t>A raíz de la pandemia, no fue posible realizar seguimiento al cumplimiento por parte de las Instituciones Educativas, de la Politica establecida.</t>
  </si>
  <si>
    <t>Realizar reunión con la Oficina de Gestión Documental para determinar estrategia que permita dar cumplimiento a la Política de Tratamiento de Datos Personales en las IEDs.</t>
  </si>
  <si>
    <t>Nombre: Marco Venegas.
Cargo: Jefe de Oficina.</t>
  </si>
  <si>
    <t>100% de Actividades ejecutadas.</t>
  </si>
  <si>
    <t>Acta de reunión.</t>
  </si>
  <si>
    <t>(N° de Actividades ejecutadas)
/
(N° de Actividades planificadas)</t>
  </si>
  <si>
    <t xml:space="preserve">
Se realizó reunión con Margarita Monsalve, Jefe de Gestión Documental, en la cual se revisaron los siguientes temas:
a) Diferencias en oportunidad en la respuesta SAC – SIGOB detectadas en auditoría interna de la alcaldía.
b) Política de cero papel.
c) Transferencia de documental a archivo central.
d) Política de protección de datos.</t>
  </si>
  <si>
    <t>Continuar impulsando las actividades de control a las IED para garantizar el adecuado manejo de los fondos educativos y el pago oportuno de los impuestos Distritales.</t>
  </si>
  <si>
    <t>Muchas instituciones cumplen con el deber formal y no con el sustancial.
Cambio constante en el área Contable de las Instituciones Educativas.
Falta de conocimiento por parte del Rector y/o Contador de las Instituciones Educativas en el manejo de fondos educativos.  
Inasistencia de los Contadores de las IED a las capacitaciones brindadas por el ente territorial.</t>
  </si>
  <si>
    <t>Solicitar reporte a Secretaría de Hacienda del estado de las IED en cuanto al pago de las retenciones a título de industria y comerecio en los últimos cinco años.</t>
  </si>
  <si>
    <t>Nombre: Eduardo Rodriguez.
Cargo: Profesional Universitario.</t>
  </si>
  <si>
    <t>1 Reporte.</t>
  </si>
  <si>
    <t>Reporte generado por Secretaría Distrital de Hacienda.</t>
  </si>
  <si>
    <t>(N° de IEDs con cuentas de impuestos por pagar)
/
(Total de IEDs del Distrito)</t>
  </si>
  <si>
    <t>Se envió oficio por correo eletrónico haciendo la solilcitud a secretaría de hacienda distrital, y se recibió el respectivo reporte.</t>
  </si>
  <si>
    <t>Enviar comunicado informativo a las IED en cuanto al estado del pago de sus impuestos.</t>
  </si>
  <si>
    <t>1 Comunicado.</t>
  </si>
  <si>
    <t>Comunicado por Correo Electrónico.</t>
  </si>
  <si>
    <t>(N° de Comunicados)
/
(N° de IED que tengan impuestos pendientes por pagar)</t>
  </si>
  <si>
    <t>31/06/2021</t>
  </si>
  <si>
    <t>Se tiene respuesta de secretaría de haciendo da las IED que no presentarón la declaración de ICA, pendiente por enviarles el comunicado  general recordando el pago del impuesto.
Se envío correo electrónico notificando la no presentación de los impuestos aquiellas IED que no lo realizaron.</t>
  </si>
  <si>
    <t>Solicitar acompañamiento de la Secretaría de Hacienda para realizar visitas en conjunto con Fiscalización, a las IED que presenten mayor valor de cuentas de impuestos por pagar.
Realizar visitas a las IED que presentan mayor valor de cuentas de impuestos por pagar.</t>
  </si>
  <si>
    <t>100% de visitas a IEDs con cuentas de impuestos por pagar.</t>
  </si>
  <si>
    <t>Acta de visita.</t>
  </si>
  <si>
    <t>(N° de IEDs visitadas)
/
(N° de IEDs con cuentas de impuestos por pagar)</t>
  </si>
  <si>
    <t>Llamadas telefónicas a los rectores de IED que no presentaron medios magneticos.
Se envío comunicado las IED pendientes por cancelar impuestos y presentar exogena, en compañía con un funcionario de Sec. de Hacienda.
Se realizaron visitas de fondos de servicios educativos y se envidenció que 3 IED no han cancelado impuesto.  Se le dio traslado a control interno.</t>
  </si>
  <si>
    <t>Adelantar acciones relacionadas con el logro de las metas del proyecto de promoción del bienestar docente.</t>
  </si>
  <si>
    <t>La participación en las actividades de bienestar docente es voluntaria, a pesar de que existe una oferta abierta a todas las IEDs por parte de la SED.
La pandemia por COVID-19 limitó la participación en las actividades de bienestar ofertados por la SED.</t>
  </si>
  <si>
    <t>Realizar reuniones con los rectores de las IEDs, tipo grupos focales, para identificar las necesidades a nivel de bienestar docente.</t>
  </si>
  <si>
    <t>Nombre: María José Pedroza.
Cargo: Líder de Bienestar Docente.</t>
  </si>
  <si>
    <t>100% de Reuniones ejecutadas.</t>
  </si>
  <si>
    <t>Registro de asistencia.</t>
  </si>
  <si>
    <t>(N° de Reuniones ejecutadas)
/
(N° de Reuniones convocadas)</t>
  </si>
  <si>
    <t>Se planificaron 12 reuniones con docentes las cuales ya fueron realizadas en su totalidad</t>
  </si>
  <si>
    <t>Planificar oferta de formación y/o talleres lúdicos dirigidos a los docentes para el año 2021.</t>
  </si>
  <si>
    <t>Informe con las evidencias de cada taller realizado.</t>
  </si>
  <si>
    <t>30 talleres de diferentes temas</t>
  </si>
  <si>
    <t>Brindar atención psicosocial a los docentes que lo requieran.</t>
  </si>
  <si>
    <t>100% de Casos atendidos.</t>
  </si>
  <si>
    <t>Reporte de casos atendidos por tipo de caso.</t>
  </si>
  <si>
    <t>(N° de casos atendidos)
/
(N° de casos reportados)</t>
  </si>
  <si>
    <t>15 casos Atendidos por temas psicosociales</t>
  </si>
  <si>
    <t>Ejecutar el Plan de Promoción del Bienestar Docente.</t>
  </si>
  <si>
    <t>100% del Plan de Promoción del Bienestar Docente ejecutado.</t>
  </si>
  <si>
    <t>Informe con las evidencias de cada actividad ejecutada.</t>
  </si>
  <si>
    <t>Se ejecutó el plan de promoción del bienestar docente.</t>
  </si>
  <si>
    <t>Adelantar acciones que permitan el logro de las metas del proyecto de unidad para la gestión de la información, el conocimiento y la innovación social del Distrito de Barranquilla.</t>
  </si>
  <si>
    <t>No se ha emitido por parte de la Oficina de Control Interno, lineamientos en cuanto a reporte de lecciones aprendidas para el año 2021.</t>
  </si>
  <si>
    <t>Registrar y documentar las lecciones aprendidas en la dependencia, de acuerdo con el formato suministrado por la Gerencia de Control Interno.</t>
  </si>
  <si>
    <t>Diligenciamiento del 100% del instrumento teniendo en cuenta los lineamientos establecidos.</t>
  </si>
  <si>
    <t>Lecciones aprendidas.</t>
  </si>
  <si>
    <t>Lecciones aprendidas generadas</t>
  </si>
  <si>
    <t>Se recibió por parte de control interno de gestión capacitación de diligenciamiento de formatos de lecciones aprendida.
Se envío correo con los formatos y ejemplo para diligenciamiento de lecciones aprendidas 6/07/2027 a los enlaces de cada procesos.
Se realizó capacitación para los funcionarios de la secretaría en gestión del conocimiento con ICONTEC.
Se envio correo el 5/10/2021 a los diferentes procesos para dar plazo de la documentación de lecciones aprendidas.
Se documentaron las lecciones aprendias: Visitas a Instituciones Educativas y ETDH (I.V.C.) y Auditoría Interna de Calidad SED 2021 (G. O.)</t>
  </si>
  <si>
    <t>Secretaria Distrital de Educacion</t>
  </si>
  <si>
    <t>Bibiana Rincon</t>
  </si>
  <si>
    <t>DEPENDENCIA Y PROCESO: Secretaria Distrital de Hacienda- Gestión Financiera</t>
  </si>
  <si>
    <t>- Múltiples ocupaciones de los Gerentes Público
- Concientización sobre la importancia de medición de su gestión</t>
  </si>
  <si>
    <t>Enviar email a los gerentes públicos recordándoles los tiempos de evaluación de su gestión
Apoyar a los gerentes públicos en la concertación de compromisos.</t>
  </si>
  <si>
    <t>Agentes de cambio de cada área</t>
  </si>
  <si>
    <t>Suscripción de los compromisos gerenciales dentro de los tiempos estipulados</t>
  </si>
  <si>
    <t>Formatos de acuerdos de gestión diligenciados en el aplicativo G+</t>
  </si>
  <si>
    <t># de acuerdos de gestión diligenciados/ # de gerentes públicos</t>
  </si>
  <si>
    <t>30/03/2021
15/08/2021</t>
  </si>
  <si>
    <t>Se suscribieron los acuerdos de gestión con los gerentes públicos en las fechas estipuladas para el periodo 2021- 2022.</t>
  </si>
  <si>
    <t>=E17</t>
  </si>
  <si>
    <t>Organización de 2 actividades de socialización del SGC y el SGA</t>
  </si>
  <si>
    <t>Dar a conocer el SGC y el  SGA a los funcionarios de la Secretaria de Hacienda</t>
  </si>
  <si>
    <t>2 socializaciones de los sistemas de calidad y ambiental</t>
  </si>
  <si>
    <t># de socializaciones realizadas/ # de socializaciones programadas</t>
  </si>
  <si>
    <t>15/08/2021
31/12/2021</t>
  </si>
  <si>
    <t xml:space="preserve">1.Se dio a conocer al nivel directivo de la GGI y la GGC que serán incluidos en el SGA y la importancia de la aplicación de estos sistemas
2. Se realizo reunión de socialización del sistema de gestión ambiental con las GGI y la GGC el 22 de junio a cargo de Antonio Rúa.
3. Se realizó jornada de socialización presencial del sistema de gestión ambiental en la GGC el día 9 de septiembre y en la GGI el día 10 de septiembre de 2021 dictada por el Ing. Diego Oviedo de la Gerencia de Control Interno de Gestión
</t>
  </si>
  <si>
    <t>- Múltiples ocupaciones de los servidores Públicos
- Concientización sobre la importancia de medición de su gestión</t>
  </si>
  <si>
    <t>-Enviar email a los gerentes públicos recordándoles los tiempos de evaluación de su gestión para así apoyar a los gerentes públicos en la concertación y evaluación de compromisos.</t>
  </si>
  <si>
    <t>Formatos diligenciados en el aplicativo G+</t>
  </si>
  <si>
    <t># de evaluaciones de desempeño diligenciados/ # de servidores públicos</t>
  </si>
  <si>
    <t>Se realizo el primer ciclo de evaluación correspondiente a la evaluación final del 2020 y así mismo se realizo el primer ciclo de evaluación correspondiente al primer periodo del 2021, culminado la meta propuesta</t>
  </si>
  <si>
    <t>-Falta de manejo de la herramienta de Isolución por los agentes de cambio
-Múltiples ocupaciones de agentes de cambio que impiden la actualización oportuna</t>
  </si>
  <si>
    <t>Gestionar una capacitación por parte del administrador de Isolución para la creación de los procedimientos</t>
  </si>
  <si>
    <t>Yomaira Morales</t>
  </si>
  <si>
    <t>Manejo correcto de la herramienta ISOLUCION</t>
  </si>
  <si>
    <t>Procedimientos y formatos actualizados en ISOLUCION</t>
  </si>
  <si>
    <t>%de procedimientos actualizados</t>
  </si>
  <si>
    <t xml:space="preserve">31/07/2021
</t>
  </si>
  <si>
    <t>Actividad realizada el 15 de junio con Silvana Mussa administradora de Isolución para explicar el aplicativo</t>
  </si>
  <si>
    <t xml:space="preserve">Mantener actualizada en el SUIT la información estadística requerida en el Módulo de Datos de Operación
</t>
  </si>
  <si>
    <t>Dificultad en la emisión de los datos estadísticos de los pqrsd relacionados a trámites a través del Sit y de Sigob</t>
  </si>
  <si>
    <t>Inclusión de los trámites asociados a GGI y GGC como clasificadores en el Sigob</t>
  </si>
  <si>
    <t>Diana Hernández</t>
  </si>
  <si>
    <t>Diligenciamiento oportuno de los datos estadísticos en el SUIT a causa de un buen control en el Sigob</t>
  </si>
  <si>
    <t>Información de trámites registrados a tiempo en el Suit</t>
  </si>
  <si>
    <t>% trámites registrados a tiempo</t>
  </si>
  <si>
    <t>07/04/2021
09/07/2021
08/10/2021
07/01/2022</t>
  </si>
  <si>
    <t xml:space="preserve">Se mantiene actualizada la información de los trámites cargados en el SUIT </t>
  </si>
  <si>
    <t>- Falta de manejo de la herramienta de Sigob
- Trabajo en equipo para la consecución de la meta</t>
  </si>
  <si>
    <t>- Creación de un  equipo de mejoramiento con los enlaces de las diferentes áreas que conforman la secretaria de hacienda
-1 jornada de capacitación de manejo SIGOB</t>
  </si>
  <si>
    <t xml:space="preserve">Aumento del % de PQRS respondidas </t>
  </si>
  <si>
    <t>% de PQRS respondidas</t>
  </si>
  <si>
    <t>- Equipo de mejoramiento creado
- capacitación SIGOB realizada</t>
  </si>
  <si>
    <t>15/04/2021
31/12/2021</t>
  </si>
  <si>
    <t xml:space="preserve">1. Se reorganizo el equipo de enlaces
2. Se organizo capacitación de SIGOB 22 de abril
3. Se han realizado 12 análisis de las PQRS
3. Se realizan seguimientos semanales a la gestión de los pqrs con el fin de verificar el cumplimiento y en caso de atrasos, intensificar la gestión
</t>
  </si>
  <si>
    <r>
      <t>Conclusiones:</t>
    </r>
    <r>
      <rPr>
        <sz val="12"/>
        <rFont val="Arial"/>
        <family val="2"/>
      </rPr>
      <t xml:space="preserve"> De acuerdo al ultimo seguimiento a la gestion realizada, se verifico los avances de las actividades del plan de mejoraminto a la gestion encontrandose, el cumplimento del 99,48% de acuerdo  la meta trazada.</t>
    </r>
    <r>
      <rPr>
        <b/>
        <sz val="12"/>
        <rFont val="Arial"/>
        <family val="2"/>
      </rPr>
      <t xml:space="preserve">
Evidencias:</t>
    </r>
    <r>
      <rPr>
        <sz val="12"/>
        <rFont val="Arial"/>
        <family val="2"/>
      </rPr>
      <t xml:space="preserve"> seguimentos realizado durante el año 2021</t>
    </r>
    <r>
      <rPr>
        <b/>
        <sz val="12"/>
        <rFont val="Arial"/>
        <family val="2"/>
      </rPr>
      <t xml:space="preserve">
Recomendaciones: </t>
    </r>
    <r>
      <rPr>
        <sz val="12"/>
        <rFont val="Arial"/>
        <family val="2"/>
      </rPr>
      <t>seguir aunando esfuerzos, con el fin de cumplir dentro de lo tiempos estblecidos las respuestas de las peticiones quejas y reclamos interpuestas por lo peticionarios en terminos de cumplimiento que fue del 89,33% y no en terminos de respuestas que fue del 99,48%.</t>
    </r>
  </si>
  <si>
    <t>Elaborar y/o actualizar al interior de la Gerencia de Gestión Catastral los Instrumentos de Información Pública, con el acompañamiento de la Oficina de Gestión Documental.</t>
  </si>
  <si>
    <t>- Desconocimiento del tema por parte de la persona encargada</t>
  </si>
  <si>
    <t>Solicitar a Gestión documental entrenamiento para el manejo de  la información requerida y su posterior envío por parte de la Gerencia de Gestión Catastral
Elaboración de un cronograma de trabajo para determinar cual seria la información publica de la GGC</t>
  </si>
  <si>
    <t>Diana Mantilla</t>
  </si>
  <si>
    <t>Diligenciar el 100% de la información pública requerida</t>
  </si>
  <si>
    <t>Formatos diligenciados con la información requerida por la Oficina de Gestión Documental</t>
  </si>
  <si>
    <t>% de información pública publicada</t>
  </si>
  <si>
    <t xml:space="preserve">7/05/2021
11/09/2021
</t>
  </si>
  <si>
    <t>4. Se elaboro la matriz de Información reservada y clasificada y la de activos de información
3. Se encuentra en estudio jurídico el tipo de información a publicar
2. Se organizo reunión de trabajo con los encargados para coordinar la elaboración del trabajo
1.Se recibió instrucción por parte de gestión documental sobre los formatos a diligenciar</t>
  </si>
  <si>
    <t>Continuar con el seguimiento y monitoreo al cumplimiento de los planes de mejoramiento concertados con los Entes de Control Fiscal, con el fin de impulsar acciones que conlleven a eliminar la causa raíz de las no conformidades y evitar que sean reiterativas.</t>
  </si>
  <si>
    <t>-El seguimiento se realiza según los cronogramas acordados con los entes de control.
-Los seguimientos se realizan simultáneos con la entrega del balance trimestral ante la CGN, lo cual muchas veces dificulta el cumplimiento de los tiempos.</t>
  </si>
  <si>
    <t>Continuar con el seguimiento y control de los planes de mejoramiento suscritos con los entes de control</t>
  </si>
  <si>
    <t>Cerrar los hallazgos encontrados por los entes de control y prevenir que ocurran nuevamente.</t>
  </si>
  <si>
    <t>- Cronograma de seguimiento
- Envío de los formatos diligenciados con el seguimiento y control de los planes de mejoramiento suscritos con los entes de control a la Oficina de Control Interno</t>
  </si>
  <si>
    <t>% de avance de cada  acción de mejoramiento propuestas.</t>
  </si>
  <si>
    <t>09/04/2021
09/07/2021
08/10/2021
07/01/2022</t>
  </si>
  <si>
    <t>Se realizo el seguimiento a los planes de mejoramiento suscritos y se envió copia a control interno</t>
  </si>
  <si>
    <t xml:space="preserve">De manera articulada con las dependencias competentes, implementar estrategias encaminadas a lograr que el 100% de los bienes muebles e inmuebles se encuentren registrados en la contabilidad de la
Entidad
</t>
  </si>
  <si>
    <t xml:space="preserve">Incorporar en los Estados Financieros la información de bienes muebles e inmuebles suministrada por la Secretaria General.               </t>
  </si>
  <si>
    <t xml:space="preserve">Incorporar en los Estados Financieros la información de bienes muebles e inmuebles suministrada por la Secretaria General. </t>
  </si>
  <si>
    <t>Auristela Hernández Camacho</t>
  </si>
  <si>
    <t>Incorporar la totalidad de los bienes muebles e inmuebles del Distrito en los Estados Financieros de la Entidad, de manera detallada, de acuerdo a la información suministrada por la Secretaria General.</t>
  </si>
  <si>
    <t>Libros auxiliares y Estados Financieros de la Entidad.</t>
  </si>
  <si>
    <t># de bienes muebles e inmuebles incorporados/ # bienes muebles e inmuebles suministrados por Secretaria General</t>
  </si>
  <si>
    <t>La infromación fue levantada por la secretaria general, pero para que ellos en el sistema finaciero se requiere del desarrollo de un aplicativo, razón por la cual se reformula el tiempo de esta actividad para el 2022</t>
  </si>
  <si>
    <t>Secretaria Distrital de Hacienda</t>
  </si>
  <si>
    <t>Gustavo Rocha</t>
  </si>
  <si>
    <t>1. Transferir las PQRSD al jurídico el mismo día en que son recibidas en su herramienta, con el fin de dar respuesta de fondo, clara, congruente y oportuna de acuerdo a las competencias de la oficina y dentro de los términos legales establecidos.</t>
  </si>
  <si>
    <r>
      <rPr>
        <b/>
        <sz val="12"/>
        <rFont val="Arial"/>
        <family val="2"/>
      </rPr>
      <t xml:space="preserve">Diseñar e implementar </t>
    </r>
    <r>
      <rPr>
        <sz val="12"/>
        <rFont val="Arial"/>
        <family val="2"/>
      </rPr>
      <t>desde el nivel directivo actividades lúdicas y pedagógicas tendientes a la promoción y apropiación del Código de Integridad en la dependencia</t>
    </r>
  </si>
  <si>
    <r>
      <rPr>
        <b/>
        <u/>
        <sz val="12"/>
        <rFont val="Arial"/>
        <family val="2"/>
      </rPr>
      <t xml:space="preserve">Socializar </t>
    </r>
    <r>
      <rPr>
        <sz val="12"/>
        <rFont val="Arial"/>
        <family val="2"/>
      </rPr>
      <t>al interior del proceso la información relacionada con el SGC (Sistema de Gestión de Calidad), SGA (Sistema de Gestión Ambiental), implementados en la Entidad</t>
    </r>
  </si>
  <si>
    <r>
      <rPr>
        <b/>
        <u/>
        <sz val="12"/>
        <rFont val="Arial"/>
        <family val="2"/>
      </rPr>
      <t>Implementar estrategias</t>
    </r>
    <r>
      <rPr>
        <sz val="12"/>
        <rFont val="Arial"/>
        <family val="2"/>
      </rPr>
      <t xml:space="preserve"> para mejorar el nivel de cumplimiento en la respuesta de las PQRSD recibidas por la dependencia</t>
    </r>
  </si>
  <si>
    <r>
      <rPr>
        <b/>
        <sz val="12"/>
        <rFont val="Arial"/>
        <family val="2"/>
      </rPr>
      <t>Realizar periódicamente ejercicios de autocontrol en el proceso</t>
    </r>
    <r>
      <rPr>
        <sz val="12"/>
        <rFont val="Arial"/>
        <family val="2"/>
      </rPr>
      <t xml:space="preserve">, haciendo análisis de causas e implementando acciones de mejora y reportando trimestralmente a la Gerencia de Control Interno de Gestión </t>
    </r>
  </si>
  <si>
    <r>
      <rPr>
        <b/>
        <sz val="12"/>
        <rFont val="Arial"/>
        <family val="2"/>
      </rPr>
      <t xml:space="preserve">Elaborar y actualizar </t>
    </r>
    <r>
      <rPr>
        <sz val="12"/>
        <rFont val="Arial"/>
        <family val="2"/>
      </rPr>
      <t>los Instrumentos de Información Pública, con el acompañamiento de la Oficina de Gestión Documental.</t>
    </r>
  </si>
  <si>
    <r>
      <rPr>
        <b/>
        <sz val="12"/>
        <rFont val="Arial"/>
        <family val="2"/>
      </rPr>
      <t>Publicar y actualiza</t>
    </r>
    <r>
      <rPr>
        <b/>
        <u/>
        <sz val="12"/>
        <rFont val="Arial"/>
        <family val="2"/>
      </rPr>
      <t>r</t>
    </r>
    <r>
      <rPr>
        <sz val="12"/>
        <rFont val="Arial"/>
        <family val="2"/>
      </rPr>
      <t xml:space="preserve"> la información relativa a la gestión de su dependencia en la página web de la Entidad, atendiendo las disposiciones establecidas en el Esquema de Publicación de la
Información</t>
    </r>
  </si>
  <si>
    <r>
      <rPr>
        <b/>
        <sz val="12"/>
        <rFont val="Arial"/>
        <family val="2"/>
      </rPr>
      <t xml:space="preserve">Efectuar las evaluaciones de desempeño laboral </t>
    </r>
    <r>
      <rPr>
        <sz val="12"/>
        <rFont val="Arial"/>
        <family val="2"/>
      </rPr>
      <t xml:space="preserve">en los aplicativos dispuestos por la Entidad y en los tiempos establecidos para tal fin. </t>
    </r>
  </si>
  <si>
    <r>
      <rPr>
        <b/>
        <sz val="12"/>
        <rFont val="Arial"/>
        <family val="2"/>
      </rPr>
      <t>Mantener actualizada la información del SGC</t>
    </r>
    <r>
      <rPr>
        <sz val="12"/>
        <rFont val="Arial"/>
        <family val="2"/>
      </rPr>
      <t xml:space="preserve"> en el aplicativo ISOLUCION y ajustar los formatos con la nueva imagen institucional.</t>
    </r>
  </si>
  <si>
    <t>PERIODO/VIGENCIA: 2021 /DE ENERO 1 A DICIEMBRE 31 DE 2021.</t>
  </si>
  <si>
    <t>PERIODO/VIGENCIA:  2021/ DE ENERO 1 A DICIEMBRE 31 DE 2021.</t>
  </si>
  <si>
    <t>PERIODO/VIGENCIA: 2021/ DE ENERO 1 A DICIEMBRE 31 DE 2021.</t>
  </si>
  <si>
    <t>PERIODO/VIGENCIA: 2021 / DE ENERO 1 A DICIEMBRE 31 DE 2021.</t>
  </si>
  <si>
    <t>DEPENDENCIA Y PROCESO: GERENCIA DE LAS TICS</t>
  </si>
  <si>
    <t>PERIODO/VIGENCIA: VIGENCIA 2021 - DE ENERO 1 A DICIEMBRE 31 DE 2021.</t>
  </si>
  <si>
    <t>PERIODO/VIGENCIA:  2021 / DE ENERO 1 A DICIEMBRE 31 DE 2021.</t>
  </si>
  <si>
    <t xml:space="preserve">PERIODO/VIGENCIA: 2021 / DE ENERO 1 A DICIEMBRE 31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</si>
</sst>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d/mm/yyyy;@"/>
    <numFmt numFmtId="166" formatCode="d/m/yyyy"/>
  </numFmts>
  <fonts count="101" x14ac:knownFonts="1">
    <font>
      <sz val="11"/>
      <color theme="1"/>
      <name val="Calibri"/>
      <family val="2"/>
      <scheme val="minor"/>
    </font>
    <font>
      <sz val="10"/>
      <name val="Arial"/>
      <family val="2"/>
    </font>
    <font>
      <b/>
      <sz val="14"/>
      <name val="Arial"/>
      <family val="2"/>
    </font>
    <font>
      <b/>
      <sz val="22"/>
      <name val="Arial"/>
      <family val="2"/>
    </font>
    <font>
      <b/>
      <sz val="20"/>
      <name val="Arial"/>
      <family val="2"/>
    </font>
    <font>
      <b/>
      <sz val="12"/>
      <name val="Arial"/>
      <family val="2"/>
    </font>
    <font>
      <b/>
      <sz val="14"/>
      <color theme="0"/>
      <name val="Arial"/>
      <family val="2"/>
    </font>
    <font>
      <sz val="12"/>
      <name val="Arial"/>
      <family val="2"/>
    </font>
    <font>
      <sz val="12"/>
      <name val="Arial Narrow"/>
      <family val="2"/>
    </font>
    <font>
      <sz val="14"/>
      <name val="Arial"/>
      <family val="2"/>
    </font>
    <font>
      <sz val="12"/>
      <color theme="0" tint="-0.34998626667073579"/>
      <name val="Arial"/>
      <family val="2"/>
    </font>
    <font>
      <sz val="8"/>
      <color theme="0" tint="-0.34998626667073579"/>
      <name val="Arial"/>
      <family val="2"/>
    </font>
    <font>
      <b/>
      <sz val="20"/>
      <color indexed="81"/>
      <name val="Tahoma"/>
      <family val="2"/>
    </font>
    <font>
      <sz val="18"/>
      <color indexed="81"/>
      <name val="Tahoma"/>
      <family val="2"/>
    </font>
    <font>
      <b/>
      <sz val="12"/>
      <color rgb="FF000000"/>
      <name val="Tahoma"/>
      <family val="2"/>
    </font>
    <font>
      <sz val="12"/>
      <color rgb="FF000000"/>
      <name val="Tahoma"/>
      <family val="2"/>
    </font>
    <font>
      <b/>
      <sz val="12"/>
      <color rgb="FF000000"/>
      <name val="Arial"/>
      <family val="2"/>
    </font>
    <font>
      <sz val="12"/>
      <color rgb="FF000000"/>
      <name val="Arial"/>
      <family val="2"/>
    </font>
    <font>
      <b/>
      <sz val="22"/>
      <color indexed="81"/>
      <name val="Tahoma"/>
      <family val="2"/>
    </font>
    <font>
      <sz val="22"/>
      <color indexed="81"/>
      <name val="Tahoma"/>
      <family val="2"/>
    </font>
    <font>
      <sz val="16"/>
      <color indexed="81"/>
      <name val="Tahoma"/>
      <family val="2"/>
    </font>
    <font>
      <b/>
      <u/>
      <sz val="16"/>
      <color indexed="81"/>
      <name val="Tahoma"/>
      <family val="2"/>
    </font>
    <font>
      <b/>
      <sz val="18"/>
      <color rgb="FF000000"/>
      <name val="Tahoma"/>
      <family val="2"/>
    </font>
    <font>
      <sz val="22"/>
      <color rgb="FF000000"/>
      <name val="Tahoma"/>
      <family val="2"/>
    </font>
    <font>
      <sz val="18"/>
      <color rgb="FF000000"/>
      <name val="Tahoma"/>
      <family val="2"/>
    </font>
    <font>
      <b/>
      <sz val="20"/>
      <color rgb="FF000000"/>
      <name val="Tahoma"/>
      <family val="2"/>
    </font>
    <font>
      <b/>
      <sz val="16"/>
      <color rgb="FF000000"/>
      <name val="Tahoma"/>
      <family val="2"/>
    </font>
    <font>
      <sz val="20"/>
      <color rgb="FF000000"/>
      <name val="Tahoma"/>
      <family val="2"/>
    </font>
    <font>
      <sz val="16"/>
      <color rgb="FF000000"/>
      <name val="Tahoma"/>
      <family val="2"/>
    </font>
    <font>
      <sz val="20"/>
      <color indexed="81"/>
      <name val="Tahoma"/>
      <family val="2"/>
    </font>
    <font>
      <b/>
      <i/>
      <u/>
      <sz val="20"/>
      <color indexed="81"/>
      <name val="Tahoma"/>
      <family val="2"/>
    </font>
    <font>
      <b/>
      <u/>
      <sz val="18"/>
      <color indexed="81"/>
      <name val="Tahoma"/>
      <family val="2"/>
    </font>
    <font>
      <b/>
      <sz val="24"/>
      <color indexed="81"/>
      <name val="Tahoma"/>
      <family val="2"/>
    </font>
    <font>
      <sz val="24"/>
      <color indexed="81"/>
      <name val="Tahoma"/>
      <family val="2"/>
    </font>
    <font>
      <b/>
      <sz val="22"/>
      <color rgb="FF000000"/>
      <name val="Tahoma"/>
      <family val="2"/>
    </font>
    <font>
      <sz val="10"/>
      <name val="Arial"/>
      <family val="2"/>
    </font>
    <font>
      <b/>
      <u/>
      <sz val="16"/>
      <color rgb="FF000000"/>
      <name val="Tahoma"/>
      <family val="2"/>
    </font>
    <font>
      <b/>
      <i/>
      <u/>
      <sz val="20"/>
      <color rgb="FF000000"/>
      <name val="Tahoma"/>
      <family val="2"/>
    </font>
    <font>
      <b/>
      <u/>
      <sz val="18"/>
      <color rgb="FF000000"/>
      <name val="Tahoma"/>
      <family val="2"/>
    </font>
    <font>
      <b/>
      <sz val="24"/>
      <color rgb="FF000000"/>
      <name val="Tahoma"/>
      <family val="2"/>
    </font>
    <font>
      <sz val="24"/>
      <color rgb="FF000000"/>
      <name val="Tahoma"/>
      <family val="2"/>
    </font>
    <font>
      <sz val="9"/>
      <color indexed="81"/>
      <name val="Tahoma"/>
      <family val="2"/>
    </font>
    <font>
      <b/>
      <sz val="12"/>
      <color rgb="FFFF0000"/>
      <name val="Arial"/>
      <family val="2"/>
    </font>
    <font>
      <b/>
      <sz val="16"/>
      <name val="Arial"/>
      <family val="2"/>
    </font>
    <font>
      <b/>
      <sz val="9"/>
      <color indexed="81"/>
      <name val="Tahoma"/>
      <family val="2"/>
    </font>
    <font>
      <sz val="10"/>
      <color indexed="81"/>
      <name val="Tahoma"/>
      <family val="2"/>
    </font>
    <font>
      <b/>
      <sz val="10"/>
      <color indexed="81"/>
      <name val="Tahoma"/>
      <family val="2"/>
    </font>
    <font>
      <u/>
      <sz val="10"/>
      <color theme="10"/>
      <name val="Arial"/>
      <family val="2"/>
    </font>
    <font>
      <sz val="12"/>
      <color theme="1"/>
      <name val="Arial"/>
      <family val="2"/>
    </font>
    <font>
      <b/>
      <sz val="10"/>
      <name val="Arial"/>
      <family val="2"/>
    </font>
    <font>
      <b/>
      <sz val="12"/>
      <name val="Arial Narrow"/>
      <family val="2"/>
    </font>
    <font>
      <sz val="10"/>
      <color rgb="FF000000"/>
      <name val="Arial"/>
      <family val="2"/>
    </font>
    <font>
      <sz val="11"/>
      <name val="Arial"/>
      <family val="2"/>
    </font>
    <font>
      <sz val="11"/>
      <color rgb="FF000000"/>
      <name val="Arial"/>
      <family val="2"/>
    </font>
    <font>
      <sz val="12"/>
      <color rgb="FF181717"/>
      <name val="Arial"/>
      <family val="2"/>
    </font>
    <font>
      <b/>
      <sz val="12"/>
      <color theme="0"/>
      <name val="Arial"/>
      <family val="2"/>
    </font>
    <font>
      <sz val="11"/>
      <color theme="1"/>
      <name val="Arial"/>
      <family val="2"/>
    </font>
    <font>
      <sz val="14"/>
      <color rgb="FF181717"/>
      <name val="Arial Narrow"/>
      <family val="2"/>
    </font>
    <font>
      <b/>
      <u/>
      <sz val="12"/>
      <name val="Arial"/>
      <family val="2"/>
    </font>
    <font>
      <sz val="16"/>
      <name val="Arial"/>
      <family val="2"/>
    </font>
    <font>
      <sz val="16"/>
      <color rgb="FF000000"/>
      <name val="Arial"/>
      <family val="2"/>
    </font>
    <font>
      <sz val="18"/>
      <name val="Arial"/>
      <family val="2"/>
    </font>
    <font>
      <sz val="18"/>
      <color theme="1"/>
      <name val="Arial"/>
      <family val="2"/>
    </font>
    <font>
      <sz val="18"/>
      <color rgb="FFFF0000"/>
      <name val="Arial"/>
      <family val="2"/>
    </font>
    <font>
      <sz val="18"/>
      <name val="Arial Narrow"/>
      <family val="2"/>
    </font>
    <font>
      <sz val="18"/>
      <color theme="1"/>
      <name val="Arial Narrow"/>
      <family val="2"/>
    </font>
    <font>
      <sz val="20"/>
      <name val="Arial"/>
      <family val="2"/>
    </font>
    <font>
      <sz val="22"/>
      <name val="Arial"/>
      <family val="2"/>
    </font>
    <font>
      <b/>
      <sz val="11"/>
      <name val="Arial"/>
      <family val="2"/>
    </font>
    <font>
      <sz val="11"/>
      <color theme="1"/>
      <name val="Calibri"/>
      <family val="2"/>
      <scheme val="minor"/>
    </font>
    <font>
      <sz val="10"/>
      <name val="Arial"/>
      <family val="2"/>
    </font>
    <font>
      <sz val="14"/>
      <color theme="0" tint="-0.34998626667073579"/>
      <name val="Arial"/>
      <family val="2"/>
    </font>
    <font>
      <b/>
      <sz val="28"/>
      <color rgb="FFFF0000"/>
      <name val="Arial"/>
      <family val="2"/>
    </font>
    <font>
      <b/>
      <sz val="20"/>
      <color theme="1"/>
      <name val="Calibri"/>
      <family val="2"/>
      <scheme val="minor"/>
    </font>
    <font>
      <sz val="20"/>
      <color theme="1"/>
      <name val="Calibri"/>
      <family val="2"/>
      <scheme val="minor"/>
    </font>
    <font>
      <b/>
      <sz val="9"/>
      <name val="Calibri"/>
      <family val="2"/>
      <scheme val="minor"/>
    </font>
    <font>
      <sz val="9"/>
      <name val="Calibri"/>
      <family val="2"/>
      <scheme val="minor"/>
    </font>
    <font>
      <b/>
      <sz val="8"/>
      <name val="Calibri"/>
      <family val="2"/>
      <scheme val="minor"/>
    </font>
    <font>
      <sz val="9"/>
      <color theme="1"/>
      <name val="Calibri"/>
      <family val="2"/>
      <scheme val="minor"/>
    </font>
    <font>
      <b/>
      <sz val="18"/>
      <color indexed="81"/>
      <name val="Tahoma"/>
      <family val="2"/>
    </font>
    <font>
      <u/>
      <sz val="18"/>
      <color indexed="81"/>
      <name val="Tahoma"/>
      <family val="2"/>
    </font>
    <font>
      <b/>
      <sz val="11"/>
      <color indexed="81"/>
      <name val="Tahoma"/>
      <family val="2"/>
    </font>
    <font>
      <sz val="11"/>
      <color indexed="81"/>
      <name val="Tahoma"/>
      <family val="2"/>
    </font>
    <font>
      <b/>
      <u/>
      <sz val="11"/>
      <color indexed="81"/>
      <name val="Tahoma"/>
      <family val="2"/>
    </font>
    <font>
      <sz val="14"/>
      <color theme="1"/>
      <name val="Arial"/>
      <family val="2"/>
    </font>
    <font>
      <b/>
      <sz val="10"/>
      <color rgb="FF000000"/>
      <name val="Tahoma"/>
      <family val="2"/>
    </font>
    <font>
      <sz val="10"/>
      <color rgb="FF000000"/>
      <name val="Tahoma"/>
      <family val="2"/>
    </font>
    <font>
      <sz val="14"/>
      <name val="Times New Roman"/>
      <family val="1"/>
    </font>
    <font>
      <b/>
      <sz val="14"/>
      <name val="Times New Roman"/>
      <family val="1"/>
    </font>
    <font>
      <sz val="12"/>
      <name val="Times New Roman"/>
      <family val="1"/>
    </font>
    <font>
      <sz val="8"/>
      <name val="Arial"/>
      <family val="2"/>
    </font>
    <font>
      <sz val="10"/>
      <color theme="1"/>
      <name val="Arial"/>
      <family val="2"/>
    </font>
    <font>
      <b/>
      <sz val="14"/>
      <color theme="1"/>
      <name val="Arial"/>
      <family val="2"/>
    </font>
    <font>
      <b/>
      <sz val="22"/>
      <color theme="1"/>
      <name val="Arial"/>
      <family val="2"/>
    </font>
    <font>
      <b/>
      <sz val="20"/>
      <color theme="1"/>
      <name val="Arial"/>
      <family val="2"/>
    </font>
    <font>
      <b/>
      <sz val="12"/>
      <color theme="1"/>
      <name val="Arial"/>
      <family val="2"/>
    </font>
    <font>
      <b/>
      <sz val="10"/>
      <color theme="1"/>
      <name val="Arial"/>
      <family val="2"/>
    </font>
    <font>
      <sz val="10"/>
      <color rgb="FFC00000"/>
      <name val="Arial"/>
      <family val="2"/>
    </font>
    <font>
      <sz val="12"/>
      <color rgb="FFA5A5A5"/>
      <name val="Arial"/>
      <family val="2"/>
    </font>
    <font>
      <sz val="8"/>
      <color rgb="FFA5A5A5"/>
      <name val="Arial"/>
      <family val="2"/>
    </font>
    <font>
      <sz val="11"/>
      <name val="Arial Narrow"/>
      <family val="2"/>
    </font>
  </fonts>
  <fills count="16">
    <fill>
      <patternFill patternType="none"/>
    </fill>
    <fill>
      <patternFill patternType="gray125"/>
    </fill>
    <fill>
      <patternFill patternType="solid">
        <fgColor theme="3"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FC000"/>
        <bgColor indexed="64"/>
      </patternFill>
    </fill>
    <fill>
      <patternFill patternType="solid">
        <fgColor rgb="FF92D050"/>
        <bgColor rgb="FF92D050"/>
      </patternFill>
    </fill>
    <fill>
      <patternFill patternType="solid">
        <fgColor rgb="FFFFFF00"/>
        <bgColor rgb="FFFFFF00"/>
      </patternFill>
    </fill>
    <fill>
      <patternFill patternType="solid">
        <fgColor theme="0"/>
        <bgColor theme="0"/>
      </patternFill>
    </fill>
    <fill>
      <patternFill patternType="solid">
        <fgColor theme="0"/>
        <bgColor rgb="FF000000"/>
      </patternFill>
    </fill>
    <fill>
      <patternFill patternType="solid">
        <fgColor theme="3" tint="0.39997558519241921"/>
        <bgColor rgb="FF548DD4"/>
      </patternFill>
    </fill>
    <fill>
      <patternFill patternType="solid">
        <fgColor rgb="FF92D050"/>
        <bgColor theme="0"/>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style="thin">
        <color indexed="64"/>
      </top>
      <bottom style="thin">
        <color indexed="64"/>
      </bottom>
      <diagonal/>
    </border>
    <border>
      <left/>
      <right/>
      <top style="medium">
        <color indexed="64"/>
      </top>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3"/>
      </left>
      <right style="thin">
        <color indexed="63"/>
      </right>
      <top/>
      <bottom style="thin">
        <color indexed="63"/>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medium">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1">
    <xf numFmtId="0" fontId="0" fillId="0" borderId="0"/>
    <xf numFmtId="0" fontId="1" fillId="0" borderId="0"/>
    <xf numFmtId="9" fontId="35" fillId="0" borderId="0" applyFont="0" applyFill="0" applyBorder="0" applyAlignment="0" applyProtection="0"/>
    <xf numFmtId="9" fontId="1" fillId="0" borderId="0" applyFont="0" applyFill="0" applyBorder="0" applyAlignment="0" applyProtection="0"/>
    <xf numFmtId="0" fontId="35" fillId="0" borderId="0"/>
    <xf numFmtId="0" fontId="47" fillId="0" borderId="0" applyNumberFormat="0" applyFill="0" applyBorder="0" applyAlignment="0" applyProtection="0"/>
    <xf numFmtId="0" fontId="35" fillId="0" borderId="0"/>
    <xf numFmtId="43" fontId="69" fillId="0" borderId="0" applyFont="0" applyFill="0" applyBorder="0" applyAlignment="0" applyProtection="0"/>
    <xf numFmtId="0" fontId="70" fillId="0" borderId="0"/>
    <xf numFmtId="9" fontId="70" fillId="0" borderId="0" applyFont="0" applyFill="0" applyBorder="0" applyAlignment="0" applyProtection="0"/>
    <xf numFmtId="0" fontId="51" fillId="0" borderId="0"/>
  </cellStyleXfs>
  <cellXfs count="1183">
    <xf numFmtId="0" fontId="0" fillId="0" borderId="0" xfId="0"/>
    <xf numFmtId="0" fontId="1" fillId="0" borderId="0" xfId="1"/>
    <xf numFmtId="0" fontId="1" fillId="0" borderId="0" xfId="1" applyAlignment="1">
      <alignment horizontal="center"/>
    </xf>
    <xf numFmtId="0" fontId="7" fillId="0" borderId="0" xfId="1" applyFont="1"/>
    <xf numFmtId="0" fontId="5" fillId="3" borderId="11" xfId="1" applyFont="1" applyFill="1" applyBorder="1" applyAlignment="1">
      <alignment horizontal="center" vertical="center" wrapText="1"/>
    </xf>
    <xf numFmtId="0" fontId="5" fillId="0" borderId="0" xfId="1" applyFont="1"/>
    <xf numFmtId="0" fontId="5" fillId="0" borderId="0" xfId="1" applyFont="1" applyAlignment="1">
      <alignment horizontal="center" vertical="center"/>
    </xf>
    <xf numFmtId="0" fontId="7" fillId="0" borderId="0" xfId="1" applyFont="1" applyAlignment="1">
      <alignment horizontal="center" vertical="center"/>
    </xf>
    <xf numFmtId="0" fontId="7" fillId="0" borderId="12" xfId="1" applyFont="1" applyBorder="1"/>
    <xf numFmtId="0" fontId="7" fillId="0" borderId="0" xfId="1" applyFont="1" applyAlignment="1">
      <alignment horizontal="center"/>
    </xf>
    <xf numFmtId="0" fontId="10" fillId="0" borderId="0" xfId="1" applyFont="1" applyAlignment="1">
      <alignment vertical="top" wrapText="1"/>
    </xf>
    <xf numFmtId="0" fontId="11" fillId="0" borderId="0" xfId="1" applyFont="1" applyAlignment="1">
      <alignment horizontal="right" vertical="top" wrapText="1"/>
    </xf>
    <xf numFmtId="0" fontId="7" fillId="0" borderId="1" xfId="1" applyFont="1" applyBorder="1" applyAlignment="1">
      <alignment horizontal="center" vertical="center" wrapText="1"/>
    </xf>
    <xf numFmtId="14" fontId="7" fillId="0" borderId="1" xfId="1" applyNumberFormat="1" applyFont="1" applyBorder="1" applyAlignment="1">
      <alignment horizontal="center" vertical="center" wrapText="1"/>
    </xf>
    <xf numFmtId="9" fontId="7" fillId="0" borderId="1" xfId="1" applyNumberFormat="1" applyFont="1" applyBorder="1" applyAlignment="1">
      <alignment horizontal="center" vertical="center"/>
    </xf>
    <xf numFmtId="14" fontId="7" fillId="0" borderId="1" xfId="1" applyNumberFormat="1" applyFont="1" applyBorder="1" applyAlignment="1">
      <alignment horizontal="center" vertical="center"/>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0" fontId="35" fillId="0" borderId="0" xfId="1" applyFont="1" applyAlignment="1">
      <alignment wrapText="1"/>
    </xf>
    <xf numFmtId="0" fontId="1" fillId="0" borderId="0" xfId="1" applyAlignment="1">
      <alignment wrapText="1"/>
    </xf>
    <xf numFmtId="0" fontId="7" fillId="0" borderId="1" xfId="1" applyFont="1" applyBorder="1" applyAlignment="1">
      <alignment horizontal="left" vertical="center" wrapText="1"/>
    </xf>
    <xf numFmtId="0" fontId="7" fillId="0" borderId="11" xfId="1" applyFont="1" applyBorder="1" applyAlignment="1">
      <alignment horizontal="justify" vertical="center" wrapText="1"/>
    </xf>
    <xf numFmtId="0" fontId="7" fillId="0" borderId="11" xfId="1" applyFont="1" applyBorder="1" applyAlignment="1">
      <alignment horizontal="center" vertical="center" wrapText="1"/>
    </xf>
    <xf numFmtId="9" fontId="7" fillId="0" borderId="1" xfId="1" applyNumberFormat="1" applyFont="1" applyBorder="1" applyAlignment="1">
      <alignment horizontal="center" vertical="center" wrapText="1"/>
    </xf>
    <xf numFmtId="0" fontId="7" fillId="0" borderId="1" xfId="1" applyFont="1" applyBorder="1" applyAlignment="1">
      <alignment vertical="center" wrapText="1"/>
    </xf>
    <xf numFmtId="0" fontId="9" fillId="0" borderId="1" xfId="1" applyFont="1" applyBorder="1" applyAlignment="1">
      <alignment horizontal="justify" vertical="center" wrapText="1"/>
    </xf>
    <xf numFmtId="14" fontId="9" fillId="0" borderId="1" xfId="1" applyNumberFormat="1" applyFont="1" applyBorder="1" applyAlignment="1">
      <alignment horizontal="center" vertical="center"/>
    </xf>
    <xf numFmtId="14" fontId="9" fillId="0" borderId="1" xfId="1" applyNumberFormat="1" applyFont="1" applyBorder="1" applyAlignment="1">
      <alignment vertic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Border="1" applyAlignment="1">
      <alignment vertical="center" wrapText="1"/>
    </xf>
    <xf numFmtId="14" fontId="9" fillId="0" borderId="1" xfId="1" applyNumberFormat="1" applyFont="1" applyBorder="1" applyAlignment="1">
      <alignment horizontal="center" vertical="center" wrapText="1"/>
    </xf>
    <xf numFmtId="9" fontId="9" fillId="0" borderId="1" xfId="1" applyNumberFormat="1" applyFont="1" applyBorder="1" applyAlignment="1">
      <alignment horizontal="center" vertical="center" wrapText="1"/>
    </xf>
    <xf numFmtId="0" fontId="7" fillId="0" borderId="1" xfId="1" applyFont="1" applyBorder="1" applyAlignment="1">
      <alignment horizontal="justify" vertical="center" wrapText="1"/>
    </xf>
    <xf numFmtId="0" fontId="1" fillId="0" borderId="0" xfId="1" applyAlignment="1">
      <alignment horizontal="center"/>
    </xf>
    <xf numFmtId="0" fontId="5" fillId="3" borderId="11" xfId="1" applyFont="1" applyFill="1" applyBorder="1" applyAlignment="1">
      <alignment horizontal="center" vertical="center" wrapText="1"/>
    </xf>
    <xf numFmtId="0" fontId="7" fillId="0" borderId="11"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horizontal="justify" vertical="center" wrapText="1"/>
    </xf>
    <xf numFmtId="9" fontId="7" fillId="0" borderId="0" xfId="1" applyNumberFormat="1" applyFont="1"/>
    <xf numFmtId="9" fontId="5" fillId="0" borderId="0" xfId="1" applyNumberFormat="1" applyFont="1"/>
    <xf numFmtId="0" fontId="7" fillId="5" borderId="1" xfId="1" applyFont="1" applyFill="1" applyBorder="1" applyAlignment="1">
      <alignment horizontal="center" vertical="center" wrapText="1"/>
    </xf>
    <xf numFmtId="9" fontId="7" fillId="5" borderId="1" xfId="1" applyNumberFormat="1" applyFont="1" applyFill="1" applyBorder="1" applyAlignment="1">
      <alignment horizontal="center" vertical="center" wrapText="1"/>
    </xf>
    <xf numFmtId="0" fontId="1" fillId="6" borderId="0" xfId="1" applyFill="1" applyAlignment="1">
      <alignment wrapText="1"/>
    </xf>
    <xf numFmtId="0" fontId="1" fillId="5" borderId="0" xfId="1" applyFill="1" applyAlignment="1">
      <alignment wrapText="1"/>
    </xf>
    <xf numFmtId="9" fontId="7" fillId="5" borderId="1" xfId="1" applyNumberFormat="1" applyFont="1" applyFill="1" applyBorder="1" applyAlignment="1">
      <alignment horizontal="center" vertical="center"/>
    </xf>
    <xf numFmtId="14" fontId="7" fillId="5" borderId="1" xfId="1" applyNumberFormat="1" applyFont="1" applyFill="1" applyBorder="1" applyAlignment="1">
      <alignment horizontal="center" vertical="center"/>
    </xf>
    <xf numFmtId="14" fontId="7" fillId="5" borderId="1" xfId="1" applyNumberFormat="1" applyFont="1" applyFill="1" applyBorder="1" applyAlignment="1">
      <alignment horizontal="center" vertical="center" wrapText="1"/>
    </xf>
    <xf numFmtId="0" fontId="7" fillId="5" borderId="3" xfId="1" applyFont="1" applyFill="1" applyBorder="1" applyAlignment="1">
      <alignment horizontal="center" vertical="center" wrapText="1"/>
    </xf>
    <xf numFmtId="9" fontId="7" fillId="5" borderId="3" xfId="1" applyNumberFormat="1" applyFont="1" applyFill="1" applyBorder="1" applyAlignment="1">
      <alignment horizontal="center" vertical="center"/>
    </xf>
    <xf numFmtId="14" fontId="7" fillId="5" borderId="1" xfId="1" applyNumberFormat="1" applyFont="1" applyFill="1" applyBorder="1" applyAlignment="1">
      <alignment vertical="center" wrapText="1"/>
    </xf>
    <xf numFmtId="0" fontId="7" fillId="5" borderId="1" xfId="1" applyFont="1" applyFill="1" applyBorder="1" applyAlignment="1">
      <alignment horizontal="justify" vertical="center" wrapText="1"/>
    </xf>
    <xf numFmtId="14" fontId="7" fillId="0" borderId="1" xfId="1" applyNumberFormat="1" applyFont="1" applyBorder="1" applyAlignment="1">
      <alignment horizontal="left" vertical="center"/>
    </xf>
    <xf numFmtId="0" fontId="7" fillId="0" borderId="4" xfId="1" applyFont="1" applyBorder="1" applyAlignment="1">
      <alignment vertical="center" wrapText="1"/>
    </xf>
    <xf numFmtId="0" fontId="7" fillId="0" borderId="3" xfId="1" applyFont="1" applyBorder="1" applyAlignment="1">
      <alignment horizontal="left" vertical="center" wrapText="1"/>
    </xf>
    <xf numFmtId="9" fontId="1" fillId="0" borderId="0" xfId="1" applyNumberFormat="1"/>
    <xf numFmtId="0" fontId="5" fillId="0" borderId="11" xfId="1" applyFont="1" applyBorder="1" applyAlignment="1">
      <alignment horizontal="center" vertical="center" wrapText="1"/>
    </xf>
    <xf numFmtId="14" fontId="7" fillId="0" borderId="1" xfId="1" applyNumberFormat="1" applyFont="1" applyBorder="1" applyAlignment="1">
      <alignment vertical="center" wrapText="1"/>
    </xf>
    <xf numFmtId="0" fontId="48" fillId="0" borderId="1" xfId="1" applyFont="1" applyBorder="1" applyAlignment="1">
      <alignment horizontal="justify" vertical="center" wrapText="1"/>
    </xf>
    <xf numFmtId="14" fontId="7" fillId="0" borderId="11" xfId="1" applyNumberFormat="1" applyFont="1" applyBorder="1" applyAlignment="1">
      <alignment vertical="center" wrapText="1"/>
    </xf>
    <xf numFmtId="0" fontId="7" fillId="5" borderId="1" xfId="1" applyFont="1" applyFill="1" applyBorder="1" applyAlignment="1">
      <alignment horizontal="left" vertical="center" wrapText="1"/>
    </xf>
    <xf numFmtId="0" fontId="7" fillId="5" borderId="1" xfId="1" applyFont="1" applyFill="1" applyBorder="1" applyAlignment="1">
      <alignment vertical="center" wrapText="1"/>
    </xf>
    <xf numFmtId="14" fontId="7" fillId="5" borderId="1" xfId="1" applyNumberFormat="1" applyFont="1" applyFill="1" applyBorder="1" applyAlignment="1">
      <alignment horizontal="left" vertical="center"/>
    </xf>
    <xf numFmtId="9" fontId="7" fillId="5" borderId="1" xfId="1" applyNumberFormat="1" applyFont="1" applyFill="1" applyBorder="1" applyAlignment="1">
      <alignment horizontal="left" vertical="center" wrapText="1"/>
    </xf>
    <xf numFmtId="14" fontId="7" fillId="0" borderId="1" xfId="1" applyNumberFormat="1" applyFont="1" applyBorder="1" applyAlignment="1">
      <alignment horizontal="justify" vertical="center" wrapText="1"/>
    </xf>
    <xf numFmtId="9" fontId="51" fillId="0" borderId="0" xfId="1" applyNumberFormat="1" applyFont="1"/>
    <xf numFmtId="0" fontId="51" fillId="0" borderId="0" xfId="1" applyFont="1"/>
    <xf numFmtId="0" fontId="7" fillId="0" borderId="12" xfId="1" applyFont="1" applyBorder="1" applyAlignment="1">
      <alignment horizontal="center"/>
    </xf>
    <xf numFmtId="0" fontId="5" fillId="0" borderId="0" xfId="1" applyFont="1" applyAlignment="1">
      <alignment horizontal="center"/>
    </xf>
    <xf numFmtId="0" fontId="35" fillId="0" borderId="0" xfId="1" applyFont="1"/>
    <xf numFmtId="9" fontId="7" fillId="0" borderId="1" xfId="1" applyNumberFormat="1" applyFont="1" applyBorder="1" applyAlignment="1">
      <alignment vertical="center" wrapText="1"/>
    </xf>
    <xf numFmtId="0" fontId="7" fillId="0" borderId="0" xfId="1" applyFont="1" applyAlignment="1">
      <alignment vertical="center" wrapText="1"/>
    </xf>
    <xf numFmtId="0" fontId="52" fillId="0" borderId="1" xfId="1" applyFont="1" applyBorder="1" applyAlignment="1">
      <alignment vertical="center" wrapText="1"/>
    </xf>
    <xf numFmtId="0" fontId="52" fillId="5" borderId="1" xfId="1" applyFont="1" applyFill="1" applyBorder="1" applyAlignment="1">
      <alignment vertical="center" wrapText="1"/>
    </xf>
    <xf numFmtId="164" fontId="7" fillId="0" borderId="1" xfId="1" applyNumberFormat="1" applyFont="1" applyBorder="1" applyAlignment="1">
      <alignment horizontal="center" vertical="center"/>
    </xf>
    <xf numFmtId="9" fontId="9" fillId="0" borderId="4" xfId="1" applyNumberFormat="1" applyFont="1" applyBorder="1" applyAlignment="1">
      <alignment horizontal="center" vertical="center" wrapText="1"/>
    </xf>
    <xf numFmtId="9" fontId="7" fillId="0" borderId="4" xfId="1" applyNumberFormat="1" applyFont="1" applyBorder="1" applyAlignment="1">
      <alignment horizontal="center" vertical="center" wrapText="1"/>
    </xf>
    <xf numFmtId="0" fontId="7" fillId="0" borderId="0" xfId="1" applyFont="1" applyAlignment="1">
      <alignment horizontal="justify" vertical="center" wrapText="1"/>
    </xf>
    <xf numFmtId="9" fontId="7" fillId="0" borderId="0" xfId="1" applyNumberFormat="1" applyFont="1" applyAlignment="1">
      <alignment horizontal="center" vertical="center" wrapText="1"/>
    </xf>
    <xf numFmtId="9" fontId="7" fillId="0" borderId="0" xfId="1" applyNumberFormat="1" applyFont="1" applyAlignment="1">
      <alignment horizontal="center" vertical="center"/>
    </xf>
    <xf numFmtId="14" fontId="7" fillId="0" borderId="0" xfId="1" applyNumberFormat="1" applyFont="1" applyAlignment="1">
      <alignment horizontal="center" vertical="center"/>
    </xf>
    <xf numFmtId="14" fontId="7" fillId="0" borderId="0" xfId="1" applyNumberFormat="1" applyFont="1" applyAlignment="1">
      <alignment vertical="center" wrapText="1"/>
    </xf>
    <xf numFmtId="0" fontId="1" fillId="0" borderId="0" xfId="1" applyAlignment="1">
      <alignment vertical="center" wrapText="1"/>
    </xf>
    <xf numFmtId="0" fontId="35" fillId="0" borderId="0" xfId="1" applyFont="1" applyAlignment="1">
      <alignment vertical="center" wrapText="1"/>
    </xf>
    <xf numFmtId="0" fontId="35" fillId="0" borderId="0" xfId="1" applyFont="1" applyAlignment="1">
      <alignment horizontal="center" vertical="center" wrapText="1"/>
    </xf>
    <xf numFmtId="0" fontId="35" fillId="0" borderId="0" xfId="1" applyFont="1" applyAlignment="1">
      <alignment horizontal="justify" vertical="center" wrapText="1"/>
    </xf>
    <xf numFmtId="0" fontId="1" fillId="0" borderId="1" xfId="1" applyBorder="1" applyAlignment="1">
      <alignment vertical="center" wrapText="1"/>
    </xf>
    <xf numFmtId="0" fontId="35" fillId="0" borderId="1" xfId="1" applyFont="1" applyBorder="1" applyAlignment="1">
      <alignment vertical="center" wrapText="1"/>
    </xf>
    <xf numFmtId="0" fontId="35" fillId="0" borderId="1" xfId="1" applyFont="1" applyBorder="1" applyAlignment="1">
      <alignment horizontal="center" vertical="center" wrapText="1"/>
    </xf>
    <xf numFmtId="0" fontId="35" fillId="0" borderId="1" xfId="1" applyFont="1" applyBorder="1" applyAlignment="1">
      <alignment horizontal="justify" vertical="center" wrapText="1"/>
    </xf>
    <xf numFmtId="9" fontId="7" fillId="0" borderId="11" xfId="1" applyNumberFormat="1" applyFont="1" applyBorder="1" applyAlignment="1">
      <alignment horizontal="center" vertical="center"/>
    </xf>
    <xf numFmtId="0" fontId="35" fillId="0" borderId="11" xfId="1" applyFont="1" applyBorder="1" applyAlignment="1">
      <alignment vertical="center" wrapText="1"/>
    </xf>
    <xf numFmtId="0" fontId="1" fillId="0" borderId="11" xfId="1" applyBorder="1" applyAlignment="1">
      <alignment vertical="center" wrapText="1"/>
    </xf>
    <xf numFmtId="0" fontId="35" fillId="0" borderId="11" xfId="1" applyFont="1" applyBorder="1" applyAlignment="1">
      <alignment horizontal="justify" vertical="center" wrapText="1"/>
    </xf>
    <xf numFmtId="0" fontId="35" fillId="0" borderId="3" xfId="1" applyFont="1" applyBorder="1" applyAlignment="1">
      <alignment horizontal="left" vertical="center" wrapText="1"/>
    </xf>
    <xf numFmtId="0" fontId="35" fillId="0" borderId="1" xfId="1" applyFont="1" applyBorder="1" applyAlignment="1">
      <alignment horizontal="left" vertical="center" wrapText="1"/>
    </xf>
    <xf numFmtId="9" fontId="7" fillId="0" borderId="1" xfId="3" applyFont="1" applyBorder="1" applyAlignment="1">
      <alignment horizontal="center" vertical="center"/>
    </xf>
    <xf numFmtId="0" fontId="10" fillId="0" borderId="0" xfId="1" applyFont="1" applyAlignment="1">
      <alignment horizontal="right" vertical="top" wrapText="1"/>
    </xf>
    <xf numFmtId="9" fontId="43" fillId="0" borderId="0" xfId="1" applyNumberFormat="1" applyFont="1" applyAlignment="1">
      <alignment horizontal="center"/>
    </xf>
    <xf numFmtId="0" fontId="7" fillId="0" borderId="0" xfId="1" applyFont="1" applyAlignment="1">
      <alignment wrapText="1"/>
    </xf>
    <xf numFmtId="0" fontId="7" fillId="0" borderId="16" xfId="6" applyFont="1" applyBorder="1" applyAlignment="1">
      <alignment horizontal="justify" vertical="center" wrapText="1"/>
    </xf>
    <xf numFmtId="9" fontId="35" fillId="0" borderId="1" xfId="6" applyNumberFormat="1" applyBorder="1" applyAlignment="1">
      <alignment horizontal="center" vertical="center"/>
    </xf>
    <xf numFmtId="9" fontId="35" fillId="0" borderId="1" xfId="6" applyNumberFormat="1" applyBorder="1" applyAlignment="1">
      <alignment horizontal="center" vertical="center" wrapText="1"/>
    </xf>
    <xf numFmtId="0" fontId="7" fillId="0" borderId="1" xfId="6" applyFont="1" applyBorder="1" applyAlignment="1">
      <alignment horizontal="justify" vertical="center" wrapText="1"/>
    </xf>
    <xf numFmtId="9" fontId="7" fillId="0" borderId="1" xfId="6" applyNumberFormat="1" applyFont="1" applyBorder="1" applyAlignment="1">
      <alignment horizontal="center" vertical="center"/>
    </xf>
    <xf numFmtId="9" fontId="7" fillId="0" borderId="1" xfId="1" applyNumberFormat="1" applyFont="1" applyBorder="1" applyAlignment="1">
      <alignment horizontal="left" vertical="center" wrapText="1"/>
    </xf>
    <xf numFmtId="0" fontId="7" fillId="5" borderId="1" xfId="6" applyFont="1" applyFill="1" applyBorder="1" applyAlignment="1" applyProtection="1">
      <alignment horizontal="justify" vertical="center" wrapText="1"/>
      <protection locked="0"/>
    </xf>
    <xf numFmtId="0" fontId="54" fillId="0" borderId="1" xfId="1" applyFont="1" applyBorder="1" applyAlignment="1">
      <alignment horizontal="left" vertical="center" wrapText="1"/>
    </xf>
    <xf numFmtId="0" fontId="48" fillId="0" borderId="1" xfId="1" applyFont="1" applyBorder="1" applyAlignment="1">
      <alignment horizontal="left" vertical="center" wrapText="1"/>
    </xf>
    <xf numFmtId="0" fontId="7" fillId="5" borderId="1" xfId="1" applyFont="1" applyFill="1" applyBorder="1" applyAlignment="1" applyProtection="1">
      <alignment horizontal="left" vertical="center" wrapText="1"/>
      <protection locked="0"/>
    </xf>
    <xf numFmtId="9" fontId="9" fillId="0" borderId="0" xfId="1" applyNumberFormat="1" applyFont="1" applyAlignment="1">
      <alignment horizontal="center" vertical="center"/>
    </xf>
    <xf numFmtId="14" fontId="48" fillId="0" borderId="1" xfId="1" applyNumberFormat="1" applyFont="1" applyBorder="1" applyAlignment="1">
      <alignment horizontal="left" vertical="center"/>
    </xf>
    <xf numFmtId="0" fontId="48" fillId="5" borderId="1" xfId="1" applyFont="1" applyFill="1" applyBorder="1" applyAlignment="1">
      <alignment horizontal="justify" vertical="center" wrapText="1"/>
    </xf>
    <xf numFmtId="0" fontId="48" fillId="0" borderId="1" xfId="1" applyFont="1" applyBorder="1" applyAlignment="1">
      <alignment horizontal="center" vertical="center" wrapText="1"/>
    </xf>
    <xf numFmtId="0" fontId="48" fillId="0" borderId="1" xfId="1" applyFont="1" applyBorder="1" applyAlignment="1">
      <alignment vertical="center" wrapText="1"/>
    </xf>
    <xf numFmtId="0" fontId="56" fillId="0" borderId="0" xfId="1" applyFont="1" applyAlignment="1">
      <alignment horizontal="center" vertical="center" wrapText="1"/>
    </xf>
    <xf numFmtId="0" fontId="5" fillId="3" borderId="1" xfId="1" applyFont="1" applyFill="1" applyBorder="1" applyAlignment="1">
      <alignment horizontal="center" vertical="center" wrapText="1"/>
    </xf>
    <xf numFmtId="14" fontId="7" fillId="5" borderId="1" xfId="1" applyNumberFormat="1" applyFont="1" applyFill="1" applyBorder="1" applyAlignment="1">
      <alignment horizontal="left" vertical="center" wrapText="1"/>
    </xf>
    <xf numFmtId="0" fontId="52" fillId="0" borderId="0" xfId="1" applyFont="1" applyAlignment="1">
      <alignment horizontal="left" vertical="center" wrapText="1"/>
    </xf>
    <xf numFmtId="0" fontId="9" fillId="0" borderId="1" xfId="1" applyFont="1" applyBorder="1" applyAlignment="1">
      <alignment vertical="top" wrapText="1"/>
    </xf>
    <xf numFmtId="0" fontId="9" fillId="0" borderId="3" xfId="1" applyFont="1" applyBorder="1" applyAlignment="1">
      <alignment horizontal="left" vertical="center" wrapText="1"/>
    </xf>
    <xf numFmtId="14" fontId="1" fillId="0" borderId="0" xfId="1" applyNumberFormat="1" applyAlignment="1">
      <alignment vertical="center" wrapText="1"/>
    </xf>
    <xf numFmtId="9" fontId="7" fillId="0" borderId="1" xfId="1" applyNumberFormat="1" applyFont="1" applyBorder="1" applyAlignment="1">
      <alignment horizontal="justify" vertical="center" wrapText="1"/>
    </xf>
    <xf numFmtId="0" fontId="9" fillId="5" borderId="0" xfId="1" applyFont="1" applyFill="1" applyAlignment="1">
      <alignment vertical="center" wrapText="1"/>
    </xf>
    <xf numFmtId="0" fontId="9" fillId="5" borderId="1" xfId="1" applyFont="1" applyFill="1" applyBorder="1" applyAlignment="1">
      <alignment vertical="center" wrapText="1"/>
    </xf>
    <xf numFmtId="0" fontId="9" fillId="5" borderId="1" xfId="1" applyFont="1" applyFill="1" applyBorder="1" applyAlignment="1">
      <alignment vertical="top" wrapText="1"/>
    </xf>
    <xf numFmtId="0" fontId="9" fillId="5" borderId="3" xfId="1" applyFont="1" applyFill="1" applyBorder="1" applyAlignment="1">
      <alignment horizontal="left" vertical="center" wrapText="1"/>
    </xf>
    <xf numFmtId="14" fontId="9" fillId="5" borderId="1" xfId="1" applyNumberFormat="1" applyFont="1" applyFill="1" applyBorder="1" applyAlignment="1">
      <alignment horizontal="center" vertical="center" wrapText="1"/>
    </xf>
    <xf numFmtId="0" fontId="57" fillId="5" borderId="1" xfId="1" applyFont="1" applyFill="1" applyBorder="1" applyAlignment="1">
      <alignment horizontal="justify" vertical="top" wrapText="1"/>
    </xf>
    <xf numFmtId="0" fontId="1" fillId="5" borderId="0" xfId="1" applyFill="1"/>
    <xf numFmtId="14" fontId="9" fillId="5" borderId="3" xfId="1" applyNumberFormat="1" applyFont="1" applyFill="1" applyBorder="1" applyAlignment="1">
      <alignment horizontal="center" vertical="center"/>
    </xf>
    <xf numFmtId="14" fontId="9" fillId="5" borderId="6" xfId="1" applyNumberFormat="1" applyFont="1" applyFill="1" applyBorder="1" applyAlignment="1">
      <alignment horizontal="center" vertical="center"/>
    </xf>
    <xf numFmtId="0" fontId="9" fillId="5" borderId="1" xfId="1" applyFont="1" applyFill="1" applyBorder="1" applyAlignment="1">
      <alignment horizontal="center" vertical="center" wrapText="1"/>
    </xf>
    <xf numFmtId="0" fontId="1" fillId="0" borderId="0" xfId="1" applyAlignment="1">
      <alignment horizontal="center"/>
    </xf>
    <xf numFmtId="0" fontId="2" fillId="0" borderId="0" xfId="1" applyFont="1" applyAlignment="1">
      <alignment horizontal="right" wrapText="1"/>
    </xf>
    <xf numFmtId="0" fontId="7" fillId="0" borderId="11" xfId="1" applyFont="1" applyBorder="1" applyAlignment="1">
      <alignment horizontal="center" vertical="center" wrapText="1"/>
    </xf>
    <xf numFmtId="0" fontId="7" fillId="5" borderId="11"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0" borderId="15" xfId="1" applyFont="1" applyBorder="1" applyAlignment="1">
      <alignment horizontal="center" vertical="center" wrapText="1"/>
    </xf>
    <xf numFmtId="0" fontId="7" fillId="0" borderId="11" xfId="1" applyFont="1" applyBorder="1" applyAlignment="1">
      <alignment horizontal="justify" vertical="center" wrapText="1"/>
    </xf>
    <xf numFmtId="14" fontId="7" fillId="0" borderId="4" xfId="1" applyNumberFormat="1" applyFont="1" applyBorder="1" applyAlignment="1">
      <alignment vertical="center" wrapText="1"/>
    </xf>
    <xf numFmtId="0" fontId="7" fillId="0" borderId="1" xfId="1" applyFont="1" applyBorder="1" applyAlignment="1">
      <alignment horizontal="center" vertical="center" wrapText="1"/>
    </xf>
    <xf numFmtId="0" fontId="7" fillId="0" borderId="0" xfId="1" applyFont="1" applyAlignment="1">
      <alignment horizontal="center"/>
    </xf>
    <xf numFmtId="0" fontId="7" fillId="0" borderId="1" xfId="1" applyFont="1" applyBorder="1" applyAlignment="1">
      <alignment horizontal="justify" vertical="center" wrapText="1"/>
    </xf>
    <xf numFmtId="0" fontId="35" fillId="0" borderId="0" xfId="1" applyFont="1" applyAlignment="1">
      <alignment horizontal="center"/>
    </xf>
    <xf numFmtId="0" fontId="35" fillId="0" borderId="0" xfId="1" applyFont="1" applyAlignment="1">
      <alignment horizontal="left"/>
    </xf>
    <xf numFmtId="0" fontId="49" fillId="3" borderId="11" xfId="1" applyFont="1" applyFill="1" applyBorder="1" applyAlignment="1">
      <alignment horizontal="center" vertical="center" wrapText="1"/>
    </xf>
    <xf numFmtId="0" fontId="35" fillId="8" borderId="1" xfId="1" applyFont="1" applyFill="1" applyBorder="1" applyAlignment="1">
      <alignment horizontal="left" vertical="center" wrapText="1"/>
    </xf>
    <xf numFmtId="14" fontId="35" fillId="0" borderId="1" xfId="1" applyNumberFormat="1" applyFont="1" applyBorder="1" applyAlignment="1">
      <alignment horizontal="center" vertical="center"/>
    </xf>
    <xf numFmtId="9" fontId="35" fillId="5" borderId="1" xfId="1" applyNumberFormat="1" applyFont="1" applyFill="1" applyBorder="1" applyAlignment="1">
      <alignment horizontal="center" vertical="center"/>
    </xf>
    <xf numFmtId="9" fontId="35" fillId="0" borderId="1" xfId="1" applyNumberFormat="1" applyFont="1" applyBorder="1" applyAlignment="1">
      <alignment horizontal="center" vertical="center"/>
    </xf>
    <xf numFmtId="14" fontId="35" fillId="0" borderId="1" xfId="1" applyNumberFormat="1" applyFont="1" applyBorder="1" applyAlignment="1">
      <alignment horizontal="center" vertical="center" wrapText="1"/>
    </xf>
    <xf numFmtId="0" fontId="35" fillId="0" borderId="3" xfId="1" applyFont="1" applyBorder="1" applyAlignment="1">
      <alignment vertical="center" wrapText="1"/>
    </xf>
    <xf numFmtId="0" fontId="35" fillId="5" borderId="1" xfId="1" applyFont="1" applyFill="1" applyBorder="1" applyAlignment="1">
      <alignment vertical="center" wrapText="1"/>
    </xf>
    <xf numFmtId="0" fontId="35" fillId="8" borderId="1" xfId="1" applyFont="1" applyFill="1" applyBorder="1" applyAlignment="1">
      <alignment horizontal="center" vertical="center" wrapText="1"/>
    </xf>
    <xf numFmtId="0" fontId="35" fillId="5" borderId="1" xfId="1" applyFont="1" applyFill="1" applyBorder="1" applyAlignment="1">
      <alignment horizontal="justify" vertical="center" wrapText="1"/>
    </xf>
    <xf numFmtId="9" fontId="35" fillId="0" borderId="1" xfId="1" applyNumberFormat="1" applyFont="1" applyBorder="1" applyAlignment="1">
      <alignment horizontal="center" vertical="center" wrapText="1"/>
    </xf>
    <xf numFmtId="0" fontId="35" fillId="0" borderId="16" xfId="1" applyFont="1" applyBorder="1" applyAlignment="1">
      <alignment horizontal="justify" vertical="center"/>
    </xf>
    <xf numFmtId="0" fontId="35" fillId="5" borderId="3" xfId="1" applyFont="1" applyFill="1" applyBorder="1" applyAlignment="1">
      <alignment vertical="center" wrapText="1"/>
    </xf>
    <xf numFmtId="0" fontId="35" fillId="4" borderId="0" xfId="1" applyFont="1" applyFill="1" applyAlignment="1">
      <alignment wrapText="1"/>
    </xf>
    <xf numFmtId="0" fontId="5" fillId="0" borderId="11" xfId="1" applyFont="1" applyBorder="1" applyAlignment="1">
      <alignment vertical="center" wrapText="1"/>
    </xf>
    <xf numFmtId="0" fontId="58" fillId="0" borderId="11" xfId="1" applyFont="1" applyBorder="1" applyAlignment="1">
      <alignment horizontal="center" vertical="center" wrapText="1"/>
    </xf>
    <xf numFmtId="0" fontId="7" fillId="0" borderId="1" xfId="1" applyFont="1" applyBorder="1" applyAlignment="1">
      <alignment vertical="center"/>
    </xf>
    <xf numFmtId="0" fontId="5" fillId="0" borderId="1" xfId="1" applyFont="1" applyBorder="1" applyAlignment="1">
      <alignment horizontal="center" vertical="center" wrapText="1"/>
    </xf>
    <xf numFmtId="0" fontId="1" fillId="0" borderId="1" xfId="1" applyBorder="1"/>
    <xf numFmtId="0" fontId="1" fillId="0" borderId="1" xfId="1" applyBorder="1" applyAlignment="1">
      <alignment horizontal="center"/>
    </xf>
    <xf numFmtId="9" fontId="1" fillId="0" borderId="1" xfId="1" applyNumberFormat="1" applyBorder="1"/>
    <xf numFmtId="0" fontId="35" fillId="4" borderId="13" xfId="1" applyFont="1" applyFill="1" applyBorder="1" applyAlignment="1">
      <alignment horizontal="justify" vertical="center"/>
    </xf>
    <xf numFmtId="0" fontId="35" fillId="4" borderId="4" xfId="1" applyFont="1" applyFill="1" applyBorder="1" applyAlignment="1">
      <alignment horizontal="left" vertical="center" wrapText="1"/>
    </xf>
    <xf numFmtId="0" fontId="35" fillId="4" borderId="11" xfId="1" applyFont="1" applyFill="1" applyBorder="1" applyAlignment="1">
      <alignment horizontal="left" vertical="center" wrapText="1"/>
    </xf>
    <xf numFmtId="9" fontId="35" fillId="4" borderId="11" xfId="1" applyNumberFormat="1" applyFont="1" applyFill="1" applyBorder="1" applyAlignment="1">
      <alignment horizontal="center" vertical="center" wrapText="1"/>
    </xf>
    <xf numFmtId="0" fontId="35" fillId="4" borderId="11" xfId="1" applyFont="1" applyFill="1" applyBorder="1" applyAlignment="1">
      <alignment horizontal="justify" vertical="center" wrapText="1"/>
    </xf>
    <xf numFmtId="14" fontId="35" fillId="4" borderId="11" xfId="1" applyNumberFormat="1" applyFont="1" applyFill="1" applyBorder="1" applyAlignment="1">
      <alignment vertical="center" wrapText="1"/>
    </xf>
    <xf numFmtId="14" fontId="35" fillId="4" borderId="11" xfId="1" applyNumberFormat="1" applyFont="1" applyFill="1" applyBorder="1" applyAlignment="1">
      <alignment horizontal="center" vertical="center"/>
    </xf>
    <xf numFmtId="9" fontId="35" fillId="4" borderId="11" xfId="1" applyNumberFormat="1" applyFont="1" applyFill="1" applyBorder="1" applyAlignment="1">
      <alignment horizontal="center" vertical="center"/>
    </xf>
    <xf numFmtId="0" fontId="5" fillId="3" borderId="11" xfId="1" applyFont="1" applyFill="1" applyBorder="1" applyAlignment="1">
      <alignment horizontal="center" vertical="center" wrapText="1"/>
    </xf>
    <xf numFmtId="0" fontId="1" fillId="0" borderId="0" xfId="1" applyAlignment="1">
      <alignment horizontal="center"/>
    </xf>
    <xf numFmtId="0" fontId="7" fillId="0" borderId="0" xfId="1" applyFont="1" applyAlignment="1">
      <alignment horizontal="center"/>
    </xf>
    <xf numFmtId="0" fontId="1" fillId="0" borderId="0" xfId="1" applyAlignment="1">
      <alignment horizontal="center" vertical="center"/>
    </xf>
    <xf numFmtId="0" fontId="2" fillId="0" borderId="0" xfId="1" applyFont="1" applyAlignment="1">
      <alignment horizontal="center" vertical="center" wrapText="1"/>
    </xf>
    <xf numFmtId="0" fontId="4" fillId="2" borderId="0" xfId="1" applyFont="1" applyFill="1" applyAlignment="1">
      <alignment horizontal="center" vertical="center" wrapText="1"/>
    </xf>
    <xf numFmtId="14" fontId="7" fillId="0" borderId="1" xfId="1" applyNumberFormat="1" applyFont="1" applyBorder="1" applyAlignment="1">
      <alignment horizontal="right" vertical="center"/>
    </xf>
    <xf numFmtId="14" fontId="7" fillId="0" borderId="1" xfId="1" applyNumberFormat="1" applyFont="1" applyBorder="1" applyAlignment="1">
      <alignment horizontal="right" vertical="center" wrapText="1"/>
    </xf>
    <xf numFmtId="14" fontId="7" fillId="0" borderId="11" xfId="1" applyNumberFormat="1" applyFont="1" applyBorder="1" applyAlignment="1">
      <alignment horizontal="right" vertical="center" wrapText="1"/>
    </xf>
    <xf numFmtId="0" fontId="7" fillId="0" borderId="15" xfId="1" applyFont="1" applyBorder="1" applyAlignment="1">
      <alignment horizontal="left" vertical="center" wrapText="1"/>
    </xf>
    <xf numFmtId="0" fontId="7" fillId="0" borderId="17" xfId="1" applyFont="1" applyBorder="1" applyAlignment="1">
      <alignment vertical="center" wrapText="1"/>
    </xf>
    <xf numFmtId="0" fontId="7" fillId="0" borderId="16" xfId="1" applyFont="1" applyBorder="1" applyAlignment="1">
      <alignment horizontal="left" vertical="center" wrapText="1"/>
    </xf>
    <xf numFmtId="14" fontId="7" fillId="0" borderId="27" xfId="1" applyNumberFormat="1" applyFont="1" applyBorder="1" applyAlignment="1">
      <alignment horizontal="right" vertical="center" wrapText="1"/>
    </xf>
    <xf numFmtId="14" fontId="7" fillId="0" borderId="13" xfId="1" applyNumberFormat="1" applyFont="1" applyBorder="1" applyAlignment="1">
      <alignment horizontal="right" vertical="center" wrapText="1"/>
    </xf>
    <xf numFmtId="9" fontId="7" fillId="0" borderId="1" xfId="1" quotePrefix="1" applyNumberFormat="1" applyFont="1" applyBorder="1" applyAlignment="1">
      <alignment horizontal="center" vertical="center"/>
    </xf>
    <xf numFmtId="14" fontId="7" fillId="0" borderId="17" xfId="1" applyNumberFormat="1" applyFont="1" applyBorder="1" applyAlignment="1">
      <alignment horizontal="right" vertical="center" wrapText="1"/>
    </xf>
    <xf numFmtId="14" fontId="7" fillId="0" borderId="28" xfId="1" applyNumberFormat="1" applyFont="1" applyBorder="1" applyAlignment="1">
      <alignment horizontal="right" vertical="center" wrapText="1"/>
    </xf>
    <xf numFmtId="14" fontId="7" fillId="0" borderId="3" xfId="1" applyNumberFormat="1" applyFont="1" applyBorder="1" applyAlignment="1">
      <alignment horizontal="right" vertical="center" wrapText="1"/>
    </xf>
    <xf numFmtId="14" fontId="7" fillId="5" borderId="1" xfId="1" applyNumberFormat="1" applyFont="1" applyFill="1" applyBorder="1" applyAlignment="1">
      <alignment horizontal="right" vertical="center" wrapText="1"/>
    </xf>
    <xf numFmtId="9" fontId="7" fillId="5" borderId="1" xfId="1" quotePrefix="1" applyNumberFormat="1" applyFont="1" applyFill="1" applyBorder="1" applyAlignment="1">
      <alignment horizontal="center" vertical="center"/>
    </xf>
    <xf numFmtId="0" fontId="7" fillId="5" borderId="1" xfId="1" quotePrefix="1" applyFont="1" applyFill="1" applyBorder="1" applyAlignment="1">
      <alignment horizontal="justify" vertical="center" wrapText="1"/>
    </xf>
    <xf numFmtId="164" fontId="7" fillId="5" borderId="1" xfId="1" applyNumberFormat="1" applyFont="1" applyFill="1" applyBorder="1" applyAlignment="1">
      <alignment horizontal="center" vertical="center"/>
    </xf>
    <xf numFmtId="9" fontId="17" fillId="0" borderId="1" xfId="1" applyNumberFormat="1" applyFont="1" applyBorder="1" applyAlignment="1">
      <alignment horizontal="center" vertical="center"/>
    </xf>
    <xf numFmtId="0" fontId="17" fillId="0" borderId="1" xfId="1" applyFont="1" applyBorder="1" applyAlignment="1">
      <alignment horizontal="justify" vertical="center" wrapText="1"/>
    </xf>
    <xf numFmtId="0" fontId="7" fillId="5" borderId="29" xfId="1" applyFont="1" applyFill="1" applyBorder="1" applyAlignment="1">
      <alignment vertical="center" wrapText="1"/>
    </xf>
    <xf numFmtId="0" fontId="7" fillId="0" borderId="29" xfId="1" applyFont="1" applyBorder="1" applyAlignment="1">
      <alignment vertical="center" wrapText="1"/>
    </xf>
    <xf numFmtId="0" fontId="7" fillId="5" borderId="11" xfId="1" applyFont="1" applyFill="1" applyBorder="1" applyAlignment="1">
      <alignment vertical="center" wrapText="1"/>
    </xf>
    <xf numFmtId="0" fontId="7" fillId="5" borderId="30" xfId="1" applyFont="1" applyFill="1" applyBorder="1" applyAlignment="1">
      <alignment vertical="center" wrapText="1"/>
    </xf>
    <xf numFmtId="0" fontId="7" fillId="5" borderId="11" xfId="1" applyFont="1" applyFill="1" applyBorder="1" applyAlignment="1">
      <alignment horizontal="justify" vertical="center" wrapText="1"/>
    </xf>
    <xf numFmtId="14" fontId="7" fillId="5" borderId="11" xfId="1" applyNumberFormat="1" applyFont="1" applyFill="1" applyBorder="1" applyAlignment="1">
      <alignment horizontal="right" vertical="center" wrapText="1"/>
    </xf>
    <xf numFmtId="9" fontId="17" fillId="5" borderId="11" xfId="1" applyNumberFormat="1" applyFont="1" applyFill="1" applyBorder="1" applyAlignment="1">
      <alignment horizontal="center" vertical="center"/>
    </xf>
    <xf numFmtId="0" fontId="17" fillId="5" borderId="11" xfId="1" applyFont="1" applyFill="1" applyBorder="1" applyAlignment="1">
      <alignment horizontal="justify" vertical="center" wrapText="1"/>
    </xf>
    <xf numFmtId="0" fontId="7" fillId="5" borderId="27" xfId="1" applyFont="1" applyFill="1" applyBorder="1" applyAlignment="1">
      <alignment vertical="center" wrapText="1"/>
    </xf>
    <xf numFmtId="0" fontId="17" fillId="5" borderId="1" xfId="1" applyFont="1" applyFill="1" applyBorder="1" applyAlignment="1">
      <alignment horizontal="justify" vertical="center" wrapText="1"/>
    </xf>
    <xf numFmtId="0" fontId="7" fillId="0" borderId="0" xfId="1" applyFont="1" applyAlignment="1">
      <alignment horizontal="left" wrapText="1"/>
    </xf>
    <xf numFmtId="0" fontId="17" fillId="5" borderId="1" xfId="1" applyFont="1" applyFill="1" applyBorder="1" applyAlignment="1">
      <alignment horizontal="left" vertical="center" wrapText="1"/>
    </xf>
    <xf numFmtId="14" fontId="1" fillId="0" borderId="0" xfId="1" applyNumberFormat="1"/>
    <xf numFmtId="0" fontId="7" fillId="0" borderId="0" xfId="1" applyFont="1" applyAlignment="1">
      <alignment horizontal="center" vertical="center"/>
    </xf>
    <xf numFmtId="0" fontId="7" fillId="0" borderId="0" xfId="1" applyFont="1" applyAlignment="1">
      <alignment vertical="center"/>
    </xf>
    <xf numFmtId="16"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0" fontId="35" fillId="0" borderId="0" xfId="6"/>
    <xf numFmtId="0" fontId="35" fillId="0" borderId="0" xfId="6" applyAlignment="1">
      <alignment horizontal="center"/>
    </xf>
    <xf numFmtId="0" fontId="7" fillId="0" borderId="0" xfId="6" applyFont="1"/>
    <xf numFmtId="0" fontId="5" fillId="3" borderId="11" xfId="6" applyFont="1" applyFill="1" applyBorder="1" applyAlignment="1">
      <alignment horizontal="center" vertical="center" wrapText="1"/>
    </xf>
    <xf numFmtId="9" fontId="59" fillId="0" borderId="11" xfId="6" applyNumberFormat="1" applyFont="1" applyBorder="1" applyAlignment="1">
      <alignment horizontal="center" vertical="center"/>
    </xf>
    <xf numFmtId="0" fontId="59" fillId="5" borderId="1" xfId="6" applyFont="1" applyFill="1" applyBorder="1" applyAlignment="1">
      <alignment vertical="center" wrapText="1"/>
    </xf>
    <xf numFmtId="14" fontId="59" fillId="5" borderId="1" xfId="6" applyNumberFormat="1" applyFont="1" applyFill="1" applyBorder="1" applyAlignment="1">
      <alignment vertical="center" wrapText="1"/>
    </xf>
    <xf numFmtId="9" fontId="59" fillId="5" borderId="1" xfId="6" applyNumberFormat="1" applyFont="1" applyFill="1" applyBorder="1" applyAlignment="1">
      <alignment horizontal="center" vertical="center"/>
    </xf>
    <xf numFmtId="0" fontId="60" fillId="5" borderId="1" xfId="6" applyFont="1" applyFill="1" applyBorder="1" applyAlignment="1">
      <alignment vertical="center" wrapText="1"/>
    </xf>
    <xf numFmtId="0" fontId="59" fillId="0" borderId="0" xfId="6" applyFont="1" applyAlignment="1">
      <alignment vertical="center" wrapText="1"/>
    </xf>
    <xf numFmtId="0" fontId="35" fillId="0" borderId="0" xfId="6" applyAlignment="1">
      <alignment wrapText="1"/>
    </xf>
    <xf numFmtId="9" fontId="59" fillId="0" borderId="3" xfId="6" applyNumberFormat="1" applyFont="1" applyBorder="1" applyAlignment="1">
      <alignment horizontal="center" vertical="center"/>
    </xf>
    <xf numFmtId="9" fontId="59" fillId="0" borderId="1" xfId="6" applyNumberFormat="1" applyFont="1" applyBorder="1" applyAlignment="1">
      <alignment horizontal="center" vertical="center"/>
    </xf>
    <xf numFmtId="0" fontId="5" fillId="0" borderId="0" xfId="6" applyFont="1"/>
    <xf numFmtId="0" fontId="5" fillId="0" borderId="0" xfId="6" applyFont="1" applyAlignment="1">
      <alignment horizontal="center" vertical="center"/>
    </xf>
    <xf numFmtId="0" fontId="59" fillId="0" borderId="0" xfId="6" applyFont="1"/>
    <xf numFmtId="0" fontId="7" fillId="0" borderId="0" xfId="6" applyFont="1" applyAlignment="1">
      <alignment horizontal="center" vertical="center"/>
    </xf>
    <xf numFmtId="0" fontId="7" fillId="0" borderId="0" xfId="6" applyFont="1" applyAlignment="1">
      <alignment horizontal="center"/>
    </xf>
    <xf numFmtId="0" fontId="10" fillId="0" borderId="0" xfId="6" applyFont="1" applyAlignment="1">
      <alignment vertical="top" wrapText="1"/>
    </xf>
    <xf numFmtId="0" fontId="11" fillId="0" borderId="0" xfId="6" applyFont="1" applyAlignment="1">
      <alignment horizontal="right" vertical="top" wrapText="1"/>
    </xf>
    <xf numFmtId="0" fontId="1" fillId="0" borderId="0" xfId="1" applyAlignment="1">
      <alignment horizontal="left"/>
    </xf>
    <xf numFmtId="0" fontId="61" fillId="0" borderId="1" xfId="1" applyFont="1" applyBorder="1" applyAlignment="1">
      <alignment vertical="center" wrapText="1"/>
    </xf>
    <xf numFmtId="0" fontId="61" fillId="0" borderId="1" xfId="1" applyFont="1" applyBorder="1" applyAlignment="1">
      <alignment horizontal="left" vertical="center" wrapText="1"/>
    </xf>
    <xf numFmtId="0" fontId="62" fillId="0" borderId="1" xfId="1" applyFont="1" applyBorder="1" applyAlignment="1">
      <alignment horizontal="left" vertical="center" wrapText="1"/>
    </xf>
    <xf numFmtId="14" fontId="61" fillId="0" borderId="1" xfId="1" applyNumberFormat="1" applyFont="1" applyBorder="1" applyAlignment="1">
      <alignment horizontal="center" vertical="center"/>
    </xf>
    <xf numFmtId="14" fontId="61" fillId="0" borderId="1" xfId="1" applyNumberFormat="1" applyFont="1" applyBorder="1" applyAlignment="1">
      <alignment horizontal="center" vertical="center" wrapText="1"/>
    </xf>
    <xf numFmtId="9" fontId="61" fillId="0" borderId="1" xfId="1" applyNumberFormat="1" applyFont="1" applyBorder="1" applyAlignment="1">
      <alignment horizontal="center" vertical="center" wrapText="1"/>
    </xf>
    <xf numFmtId="0" fontId="61" fillId="0" borderId="1" xfId="1" applyFont="1" applyBorder="1" applyAlignment="1">
      <alignment horizontal="justify" vertical="center" wrapText="1"/>
    </xf>
    <xf numFmtId="0" fontId="62" fillId="0" borderId="1" xfId="1" applyFont="1" applyBorder="1" applyAlignment="1">
      <alignment horizontal="center" vertical="center" wrapText="1"/>
    </xf>
    <xf numFmtId="14" fontId="61" fillId="0" borderId="1" xfId="1" applyNumberFormat="1" applyFont="1" applyBorder="1" applyAlignment="1">
      <alignment vertical="center" wrapText="1"/>
    </xf>
    <xf numFmtId="9" fontId="61" fillId="0" borderId="1" xfId="1" applyNumberFormat="1" applyFont="1" applyBorder="1" applyAlignment="1">
      <alignment horizontal="center" vertical="center"/>
    </xf>
    <xf numFmtId="0" fontId="61" fillId="0" borderId="4" xfId="1" applyFont="1" applyBorder="1" applyAlignment="1">
      <alignment vertical="center" wrapText="1"/>
    </xf>
    <xf numFmtId="0" fontId="61" fillId="0" borderId="1" xfId="1" applyFont="1" applyBorder="1" applyAlignment="1">
      <alignment horizontal="center" vertical="center" wrapText="1"/>
    </xf>
    <xf numFmtId="0" fontId="61" fillId="0" borderId="0" xfId="1" applyFont="1" applyAlignment="1">
      <alignment wrapText="1"/>
    </xf>
    <xf numFmtId="9" fontId="61" fillId="0" borderId="1" xfId="1" applyNumberFormat="1" applyFont="1" applyBorder="1" applyAlignment="1">
      <alignment horizontal="left" vertical="center" wrapText="1"/>
    </xf>
    <xf numFmtId="9" fontId="61" fillId="4" borderId="1" xfId="1" applyNumberFormat="1" applyFont="1" applyFill="1" applyBorder="1" applyAlignment="1">
      <alignment horizontal="center" vertical="center" wrapText="1"/>
    </xf>
    <xf numFmtId="0" fontId="64" fillId="0" borderId="31" xfId="1" applyFont="1" applyBorder="1" applyAlignment="1">
      <alignment horizontal="left" vertical="center" wrapText="1"/>
    </xf>
    <xf numFmtId="9" fontId="66" fillId="0" borderId="0" xfId="3" applyFont="1"/>
    <xf numFmtId="0" fontId="7" fillId="0" borderId="0" xfId="1" applyFont="1" applyAlignment="1">
      <alignment horizontal="left"/>
    </xf>
    <xf numFmtId="0" fontId="0" fillId="0" borderId="0" xfId="0" applyAlignment="1">
      <alignment horizontal="center"/>
    </xf>
    <xf numFmtId="0" fontId="0" fillId="0" borderId="0" xfId="0" applyAlignment="1">
      <alignment horizontal="left"/>
    </xf>
    <xf numFmtId="0" fontId="5" fillId="3" borderId="11" xfId="0" applyFont="1" applyFill="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5" borderId="1" xfId="0" applyFont="1" applyFill="1" applyBorder="1" applyAlignment="1">
      <alignment horizontal="justify" vertical="center" wrapText="1"/>
    </xf>
    <xf numFmtId="14" fontId="7" fillId="0" borderId="1" xfId="0" applyNumberFormat="1" applyFont="1" applyBorder="1" applyAlignment="1">
      <alignment horizontal="left" vertical="center"/>
    </xf>
    <xf numFmtId="14"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7" fillId="0" borderId="1" xfId="0" applyFont="1" applyBorder="1" applyAlignment="1">
      <alignment horizontal="justify" vertical="center" wrapText="1"/>
    </xf>
    <xf numFmtId="9" fontId="7" fillId="0" borderId="1" xfId="0" applyNumberFormat="1" applyFont="1" applyBorder="1" applyAlignment="1">
      <alignment horizontal="center" vertical="center" wrapText="1"/>
    </xf>
    <xf numFmtId="0" fontId="7" fillId="5" borderId="1" xfId="0" applyFont="1" applyFill="1" applyBorder="1" applyAlignment="1">
      <alignment vertical="center" wrapText="1"/>
    </xf>
    <xf numFmtId="0" fontId="7" fillId="0" borderId="1" xfId="0" applyFont="1" applyBorder="1" applyAlignment="1">
      <alignment horizontal="center" vertical="center" wrapText="1"/>
    </xf>
    <xf numFmtId="9" fontId="7" fillId="5" borderId="1" xfId="0" applyNumberFormat="1" applyFont="1" applyFill="1" applyBorder="1" applyAlignment="1">
      <alignment horizontal="left"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14" fontId="7" fillId="0" borderId="0" xfId="0" applyNumberFormat="1" applyFont="1" applyAlignment="1">
      <alignment horizontal="left" vertical="center"/>
    </xf>
    <xf numFmtId="14" fontId="7" fillId="0" borderId="0" xfId="0" applyNumberFormat="1" applyFont="1" applyAlignment="1">
      <alignment horizontal="center" vertical="center"/>
    </xf>
    <xf numFmtId="9" fontId="7" fillId="0" borderId="0" xfId="0" applyNumberFormat="1" applyFont="1" applyAlignment="1">
      <alignment horizontal="center" vertical="center"/>
    </xf>
    <xf numFmtId="9" fontId="7" fillId="0" borderId="0" xfId="0" applyNumberFormat="1" applyFont="1" applyAlignment="1">
      <alignment horizontal="center" vertical="center" wrapText="1"/>
    </xf>
    <xf numFmtId="0" fontId="5" fillId="0" borderId="0" xfId="0" applyFont="1"/>
    <xf numFmtId="0" fontId="7" fillId="0" borderId="0" xfId="0" applyFont="1"/>
    <xf numFmtId="0" fontId="5" fillId="0" borderId="0" xfId="0" applyFont="1" applyAlignment="1">
      <alignment horizontal="center" vertical="center"/>
    </xf>
    <xf numFmtId="0" fontId="7" fillId="0" borderId="0" xfId="0" applyFont="1" applyAlignment="1">
      <alignment horizontal="left"/>
    </xf>
    <xf numFmtId="0" fontId="7" fillId="0" borderId="0" xfId="0" applyFont="1" applyAlignment="1">
      <alignment horizontal="center" vertical="center"/>
    </xf>
    <xf numFmtId="0" fontId="7" fillId="0" borderId="0" xfId="0" applyFont="1" applyAlignment="1">
      <alignment horizontal="center"/>
    </xf>
    <xf numFmtId="0" fontId="10" fillId="0" borderId="0" xfId="0" applyFont="1" applyAlignment="1">
      <alignment vertical="top" wrapText="1"/>
    </xf>
    <xf numFmtId="0" fontId="11" fillId="0" borderId="0" xfId="0" applyFont="1" applyAlignment="1">
      <alignment horizontal="right" vertical="top" wrapText="1"/>
    </xf>
    <xf numFmtId="0" fontId="70" fillId="0" borderId="0" xfId="8"/>
    <xf numFmtId="0" fontId="70" fillId="0" borderId="0" xfId="8" applyAlignment="1">
      <alignment horizontal="center"/>
    </xf>
    <xf numFmtId="0" fontId="7" fillId="0" borderId="0" xfId="8" applyFont="1"/>
    <xf numFmtId="0" fontId="5" fillId="3" borderId="11" xfId="8" applyFont="1" applyFill="1" applyBorder="1" applyAlignment="1">
      <alignment horizontal="center" vertical="center" wrapText="1"/>
    </xf>
    <xf numFmtId="0" fontId="8" fillId="0" borderId="1" xfId="8" applyFont="1" applyBorder="1" applyAlignment="1">
      <alignment horizontal="justify" vertical="center" wrapText="1"/>
    </xf>
    <xf numFmtId="0" fontId="8" fillId="0" borderId="1" xfId="8" applyFont="1" applyBorder="1" applyAlignment="1">
      <alignment horizontal="center" vertical="center" wrapText="1"/>
    </xf>
    <xf numFmtId="14" fontId="8" fillId="0" borderId="1" xfId="8" applyNumberFormat="1" applyFont="1" applyBorder="1" applyAlignment="1">
      <alignment horizontal="center" vertical="center"/>
    </xf>
    <xf numFmtId="9" fontId="8" fillId="0" borderId="1" xfId="8" applyNumberFormat="1" applyFont="1" applyBorder="1" applyAlignment="1">
      <alignment horizontal="center" vertical="center"/>
    </xf>
    <xf numFmtId="0" fontId="8" fillId="0" borderId="0" xfId="8" applyFont="1"/>
    <xf numFmtId="14" fontId="8" fillId="0" borderId="1" xfId="8" applyNumberFormat="1" applyFont="1" applyBorder="1" applyAlignment="1">
      <alignment horizontal="center" vertical="center" wrapText="1"/>
    </xf>
    <xf numFmtId="0" fontId="8" fillId="0" borderId="0" xfId="8" applyFont="1" applyAlignment="1">
      <alignment wrapText="1"/>
    </xf>
    <xf numFmtId="0" fontId="8" fillId="0" borderId="4" xfId="8" applyFont="1" applyBorder="1" applyAlignment="1">
      <alignment vertical="center" wrapText="1"/>
    </xf>
    <xf numFmtId="0" fontId="8" fillId="0" borderId="1" xfId="8" applyFont="1" applyBorder="1" applyAlignment="1">
      <alignment vertical="center" wrapText="1"/>
    </xf>
    <xf numFmtId="14" fontId="8" fillId="0" borderId="1" xfId="8" applyNumberFormat="1" applyFont="1" applyBorder="1" applyAlignment="1">
      <alignment vertical="center" wrapText="1"/>
    </xf>
    <xf numFmtId="9" fontId="8" fillId="0" borderId="1" xfId="8" applyNumberFormat="1" applyFont="1" applyBorder="1" applyAlignment="1">
      <alignment horizontal="justify" vertical="center" wrapText="1"/>
    </xf>
    <xf numFmtId="9" fontId="8" fillId="0" borderId="1" xfId="8" applyNumberFormat="1" applyFont="1" applyBorder="1" applyAlignment="1">
      <alignment horizontal="center" vertical="center" wrapText="1"/>
    </xf>
    <xf numFmtId="0" fontId="5" fillId="0" borderId="0" xfId="8" applyFont="1"/>
    <xf numFmtId="0" fontId="5" fillId="0" borderId="0" xfId="8" applyFont="1" applyAlignment="1">
      <alignment horizontal="center" vertical="center"/>
    </xf>
    <xf numFmtId="0" fontId="7" fillId="0" borderId="0" xfId="8" applyFont="1" applyAlignment="1">
      <alignment horizontal="center" vertical="center"/>
    </xf>
    <xf numFmtId="0" fontId="7" fillId="0" borderId="0" xfId="8" applyFont="1" applyAlignment="1">
      <alignment horizontal="center"/>
    </xf>
    <xf numFmtId="0" fontId="10" fillId="0" borderId="0" xfId="8" applyFont="1" applyAlignment="1">
      <alignment vertical="top" wrapText="1"/>
    </xf>
    <xf numFmtId="0" fontId="11" fillId="0" borderId="0" xfId="8" applyFont="1" applyAlignment="1">
      <alignment horizontal="right" vertical="top" wrapText="1"/>
    </xf>
    <xf numFmtId="0" fontId="7" fillId="0" borderId="1" xfId="8" applyFont="1" applyBorder="1" applyAlignment="1">
      <alignment horizontal="center" vertical="center" wrapText="1"/>
    </xf>
    <xf numFmtId="14" fontId="7" fillId="0" borderId="1" xfId="8" applyNumberFormat="1" applyFont="1" applyBorder="1" applyAlignment="1">
      <alignment horizontal="center" vertical="center" wrapText="1"/>
    </xf>
    <xf numFmtId="14" fontId="7" fillId="0" borderId="1" xfId="8" applyNumberFormat="1" applyFont="1" applyBorder="1" applyAlignment="1">
      <alignment vertical="center"/>
    </xf>
    <xf numFmtId="9" fontId="7" fillId="0" borderId="1" xfId="8" applyNumberFormat="1" applyFont="1" applyBorder="1" applyAlignment="1">
      <alignment horizontal="center" vertical="center"/>
    </xf>
    <xf numFmtId="14" fontId="7" fillId="0" borderId="1" xfId="8" applyNumberFormat="1" applyFont="1" applyBorder="1" applyAlignment="1">
      <alignment horizontal="center" vertical="center"/>
    </xf>
    <xf numFmtId="14" fontId="7" fillId="0" borderId="3" xfId="8" applyNumberFormat="1" applyFont="1" applyBorder="1" applyAlignment="1">
      <alignment horizontal="center" vertical="center"/>
    </xf>
    <xf numFmtId="0" fontId="1" fillId="0" borderId="0" xfId="8" applyFont="1" applyAlignment="1">
      <alignment wrapText="1"/>
    </xf>
    <xf numFmtId="0" fontId="70" fillId="0" borderId="0" xfId="8" applyAlignment="1">
      <alignment wrapText="1"/>
    </xf>
    <xf numFmtId="0" fontId="7" fillId="0" borderId="1" xfId="8" applyFont="1" applyBorder="1" applyAlignment="1">
      <alignment horizontal="left" vertical="center" wrapText="1"/>
    </xf>
    <xf numFmtId="0" fontId="7" fillId="0" borderId="1" xfId="8" applyFont="1" applyBorder="1" applyAlignment="1">
      <alignment horizontal="justify" vertical="center" wrapText="1"/>
    </xf>
    <xf numFmtId="0" fontId="7" fillId="0" borderId="11" xfId="8" applyFont="1" applyBorder="1" applyAlignment="1">
      <alignment horizontal="justify" vertical="center" wrapText="1"/>
    </xf>
    <xf numFmtId="0" fontId="7" fillId="0" borderId="11" xfId="8" applyFont="1" applyBorder="1" applyAlignment="1">
      <alignment horizontal="center" vertical="center" wrapText="1"/>
    </xf>
    <xf numFmtId="9" fontId="7" fillId="0" borderId="1" xfId="8" applyNumberFormat="1" applyFont="1" applyBorder="1" applyAlignment="1">
      <alignment horizontal="center" vertical="center" wrapText="1"/>
    </xf>
    <xf numFmtId="0" fontId="7" fillId="0" borderId="11" xfId="8" applyFont="1" applyBorder="1" applyAlignment="1">
      <alignment vertical="center" wrapText="1"/>
    </xf>
    <xf numFmtId="0" fontId="7" fillId="0" borderId="1" xfId="8" applyFont="1" applyBorder="1" applyAlignment="1">
      <alignment vertical="center" wrapText="1"/>
    </xf>
    <xf numFmtId="9" fontId="0" fillId="0" borderId="0" xfId="3" applyFont="1"/>
    <xf numFmtId="0" fontId="9" fillId="0" borderId="0" xfId="8" applyFont="1" applyAlignment="1">
      <alignment horizontal="center"/>
    </xf>
    <xf numFmtId="0" fontId="2" fillId="3" borderId="11" xfId="8" applyFont="1" applyFill="1" applyBorder="1" applyAlignment="1">
      <alignment horizontal="center" vertical="center" wrapText="1"/>
    </xf>
    <xf numFmtId="0" fontId="9" fillId="0" borderId="1" xfId="8" applyFont="1" applyBorder="1" applyAlignment="1">
      <alignment vertical="center" wrapText="1"/>
    </xf>
    <xf numFmtId="0" fontId="9" fillId="0" borderId="1" xfId="8" applyFont="1" applyBorder="1" applyAlignment="1">
      <alignment horizontal="center" vertical="center" wrapText="1"/>
    </xf>
    <xf numFmtId="0" fontId="9" fillId="0" borderId="1" xfId="8" applyFont="1" applyBorder="1" applyAlignment="1">
      <alignment horizontal="justify" vertical="center" wrapText="1"/>
    </xf>
    <xf numFmtId="14" fontId="9" fillId="0" borderId="1" xfId="8" applyNumberFormat="1" applyFont="1" applyBorder="1" applyAlignment="1">
      <alignment horizontal="left" vertical="center"/>
    </xf>
    <xf numFmtId="14" fontId="9" fillId="0" borderId="1" xfId="8" applyNumberFormat="1" applyFont="1" applyBorder="1" applyAlignment="1">
      <alignment horizontal="center" vertical="center"/>
    </xf>
    <xf numFmtId="9" fontId="9" fillId="0" borderId="1" xfId="9" applyFont="1" applyBorder="1" applyAlignment="1">
      <alignment horizontal="center" vertical="center"/>
    </xf>
    <xf numFmtId="14" fontId="9" fillId="0" borderId="1" xfId="8" applyNumberFormat="1" applyFont="1" applyBorder="1" applyAlignment="1">
      <alignment horizontal="center" vertical="center" wrapText="1"/>
    </xf>
    <xf numFmtId="14" fontId="9" fillId="0" borderId="1" xfId="8" applyNumberFormat="1" applyFont="1" applyBorder="1" applyAlignment="1">
      <alignment vertical="center" wrapText="1"/>
    </xf>
    <xf numFmtId="9" fontId="9" fillId="0" borderId="1" xfId="8" applyNumberFormat="1" applyFont="1" applyBorder="1" applyAlignment="1">
      <alignment horizontal="center" vertical="center"/>
    </xf>
    <xf numFmtId="9" fontId="9" fillId="0" borderId="1" xfId="8" applyNumberFormat="1" applyFont="1" applyBorder="1" applyAlignment="1">
      <alignment horizontal="center" vertical="center" wrapText="1"/>
    </xf>
    <xf numFmtId="0" fontId="9" fillId="0" borderId="0" xfId="8" applyFont="1" applyAlignment="1">
      <alignment vertical="center" wrapText="1"/>
    </xf>
    <xf numFmtId="0" fontId="9" fillId="0" borderId="1" xfId="8" applyFont="1" applyBorder="1" applyAlignment="1">
      <alignment horizontal="left" vertical="center" wrapText="1"/>
    </xf>
    <xf numFmtId="0" fontId="9" fillId="0" borderId="0" xfId="8" applyFont="1"/>
    <xf numFmtId="0" fontId="2" fillId="0" borderId="0" xfId="8" applyFont="1"/>
    <xf numFmtId="0" fontId="2" fillId="0" borderId="0" xfId="8" applyFont="1" applyAlignment="1">
      <alignment horizontal="center" vertical="center"/>
    </xf>
    <xf numFmtId="0" fontId="9" fillId="0" borderId="0" xfId="8" applyFont="1" applyAlignment="1">
      <alignment horizontal="center" vertical="center"/>
    </xf>
    <xf numFmtId="0" fontId="71" fillId="0" borderId="0" xfId="8" applyFont="1" applyAlignment="1">
      <alignment vertical="top" wrapText="1"/>
    </xf>
    <xf numFmtId="0" fontId="8" fillId="0" borderId="1" xfId="8" applyFont="1" applyBorder="1" applyAlignment="1">
      <alignment horizontal="left" vertical="top" wrapText="1"/>
    </xf>
    <xf numFmtId="0" fontId="8" fillId="0" borderId="1" xfId="8" applyFont="1" applyBorder="1" applyAlignment="1">
      <alignment horizontal="left" vertical="center" wrapText="1"/>
    </xf>
    <xf numFmtId="0" fontId="8" fillId="0" borderId="11" xfId="8" applyFont="1" applyBorder="1" applyAlignment="1">
      <alignment vertical="center" wrapText="1"/>
    </xf>
    <xf numFmtId="14"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xf>
    <xf numFmtId="9" fontId="7" fillId="4"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0" borderId="0" xfId="0" applyAlignment="1">
      <alignment wrapText="1"/>
    </xf>
    <xf numFmtId="0" fontId="7" fillId="0" borderId="1" xfId="7" applyNumberFormat="1" applyFont="1" applyBorder="1" applyAlignment="1">
      <alignment horizontal="justify" vertical="center" wrapText="1"/>
    </xf>
    <xf numFmtId="9" fontId="7" fillId="5" borderId="1" xfId="0" applyNumberFormat="1" applyFont="1" applyFill="1" applyBorder="1" applyAlignment="1">
      <alignment horizontal="center" vertical="center" wrapText="1"/>
    </xf>
    <xf numFmtId="0" fontId="7" fillId="5" borderId="11" xfId="0" applyFont="1" applyFill="1" applyBorder="1" applyAlignment="1">
      <alignment vertical="center" wrapText="1"/>
    </xf>
    <xf numFmtId="14" fontId="7" fillId="0" borderId="1" xfId="0" applyNumberFormat="1" applyFont="1" applyBorder="1" applyAlignment="1">
      <alignment vertical="center" wrapText="1"/>
    </xf>
    <xf numFmtId="0" fontId="73" fillId="0" borderId="0" xfId="0" applyFont="1" applyAlignment="1">
      <alignment horizontal="center" vertical="top" wrapText="1"/>
    </xf>
    <xf numFmtId="0" fontId="74" fillId="0" borderId="0" xfId="0" applyFont="1" applyAlignment="1">
      <alignment vertical="top" wrapText="1"/>
    </xf>
    <xf numFmtId="0" fontId="76" fillId="0" borderId="0" xfId="8" applyFont="1"/>
    <xf numFmtId="0" fontId="75" fillId="3" borderId="11" xfId="8" applyFont="1" applyFill="1" applyBorder="1" applyAlignment="1">
      <alignment horizontal="center" vertical="center" wrapText="1"/>
    </xf>
    <xf numFmtId="0" fontId="76" fillId="0" borderId="34" xfId="8" applyFont="1" applyBorder="1" applyAlignment="1">
      <alignment horizontal="center" vertical="center" wrapText="1"/>
    </xf>
    <xf numFmtId="0" fontId="76" fillId="0" borderId="34" xfId="8" applyFont="1" applyBorder="1" applyAlignment="1">
      <alignment horizontal="left" vertical="center" wrapText="1"/>
    </xf>
    <xf numFmtId="0" fontId="76" fillId="0" borderId="34" xfId="8" applyFont="1" applyBorder="1" applyAlignment="1">
      <alignment horizontal="justify" vertical="center" wrapText="1"/>
    </xf>
    <xf numFmtId="14" fontId="76" fillId="0" borderId="34" xfId="8" applyNumberFormat="1" applyFont="1" applyBorder="1" applyAlignment="1">
      <alignment horizontal="right" vertical="center" wrapText="1"/>
    </xf>
    <xf numFmtId="14" fontId="76" fillId="0" borderId="35" xfId="8" applyNumberFormat="1" applyFont="1" applyBorder="1" applyAlignment="1">
      <alignment horizontal="center" vertical="center"/>
    </xf>
    <xf numFmtId="9" fontId="76" fillId="0" borderId="34" xfId="8" applyNumberFormat="1" applyFont="1" applyBorder="1" applyAlignment="1">
      <alignment horizontal="center" vertical="center"/>
    </xf>
    <xf numFmtId="0" fontId="76" fillId="0" borderId="1" xfId="8" applyFont="1" applyBorder="1" applyAlignment="1">
      <alignment horizontal="center" vertical="center" wrapText="1"/>
    </xf>
    <xf numFmtId="0" fontId="76" fillId="0" borderId="1" xfId="8" applyFont="1" applyBorder="1" applyAlignment="1">
      <alignment horizontal="left" vertical="center" wrapText="1"/>
    </xf>
    <xf numFmtId="0" fontId="76" fillId="0" borderId="1" xfId="8" applyFont="1" applyBorder="1" applyAlignment="1">
      <alignment horizontal="justify" vertical="center" wrapText="1"/>
    </xf>
    <xf numFmtId="0" fontId="76" fillId="0" borderId="3" xfId="8" applyFont="1" applyBorder="1" applyAlignment="1">
      <alignment horizontal="center" vertical="center" wrapText="1"/>
    </xf>
    <xf numFmtId="14" fontId="76" fillId="0" borderId="1" xfId="8" applyNumberFormat="1" applyFont="1" applyBorder="1" applyAlignment="1">
      <alignment horizontal="right" vertical="center" wrapText="1"/>
    </xf>
    <xf numFmtId="14" fontId="76" fillId="0" borderId="1" xfId="8" applyNumberFormat="1" applyFont="1" applyBorder="1" applyAlignment="1">
      <alignment horizontal="center" vertical="center"/>
    </xf>
    <xf numFmtId="0" fontId="76" fillId="0" borderId="40" xfId="8" applyFont="1" applyBorder="1" applyAlignment="1">
      <alignment horizontal="center" vertical="center" wrapText="1"/>
    </xf>
    <xf numFmtId="0" fontId="76" fillId="0" borderId="40" xfId="8" applyFont="1" applyBorder="1" applyAlignment="1">
      <alignment horizontal="justify" vertical="center" wrapText="1"/>
    </xf>
    <xf numFmtId="14" fontId="76" fillId="0" borderId="40" xfId="8" applyNumberFormat="1" applyFont="1" applyBorder="1" applyAlignment="1">
      <alignment horizontal="right" vertical="center" wrapText="1"/>
    </xf>
    <xf numFmtId="14" fontId="76" fillId="0" borderId="40" xfId="8" applyNumberFormat="1" applyFont="1" applyBorder="1" applyAlignment="1">
      <alignment horizontal="center" vertical="center"/>
    </xf>
    <xf numFmtId="14" fontId="76" fillId="0" borderId="34" xfId="8" applyNumberFormat="1" applyFont="1" applyBorder="1" applyAlignment="1">
      <alignment vertical="center" wrapText="1"/>
    </xf>
    <xf numFmtId="14" fontId="76" fillId="0" borderId="34" xfId="8" applyNumberFormat="1" applyFont="1" applyBorder="1" applyAlignment="1">
      <alignment horizontal="center" vertical="center"/>
    </xf>
    <xf numFmtId="0" fontId="76" fillId="0" borderId="0" xfId="8" applyFont="1" applyAlignment="1">
      <alignment wrapText="1"/>
    </xf>
    <xf numFmtId="0" fontId="76" fillId="0" borderId="40" xfId="8" applyFont="1" applyBorder="1" applyAlignment="1">
      <alignment horizontal="left" vertical="center" wrapText="1"/>
    </xf>
    <xf numFmtId="14" fontId="76" fillId="0" borderId="40" xfId="8" applyNumberFormat="1" applyFont="1" applyBorder="1" applyAlignment="1">
      <alignment vertical="center" wrapText="1"/>
    </xf>
    <xf numFmtId="9" fontId="76" fillId="0" borderId="40" xfId="8" applyNumberFormat="1" applyFont="1" applyBorder="1" applyAlignment="1">
      <alignment horizontal="center" vertical="center"/>
    </xf>
    <xf numFmtId="14" fontId="76" fillId="0" borderId="3" xfId="8" applyNumberFormat="1" applyFont="1" applyBorder="1" applyAlignment="1">
      <alignment vertical="center" wrapText="1"/>
    </xf>
    <xf numFmtId="14" fontId="76" fillId="0" borderId="1" xfId="8" applyNumberFormat="1" applyFont="1" applyBorder="1" applyAlignment="1">
      <alignment vertical="center" wrapText="1"/>
    </xf>
    <xf numFmtId="14" fontId="76" fillId="0" borderId="4" xfId="8" applyNumberFormat="1" applyFont="1" applyBorder="1" applyAlignment="1">
      <alignment vertical="center" wrapText="1"/>
    </xf>
    <xf numFmtId="0" fontId="76" fillId="0" borderId="11" xfId="8" applyFont="1" applyBorder="1" applyAlignment="1">
      <alignment horizontal="left" vertical="center" wrapText="1"/>
    </xf>
    <xf numFmtId="0" fontId="76" fillId="0" borderId="11" xfId="8" applyFont="1" applyBorder="1" applyAlignment="1">
      <alignment horizontal="center" vertical="center" wrapText="1"/>
    </xf>
    <xf numFmtId="0" fontId="76" fillId="0" borderId="4" xfId="8" applyFont="1" applyBorder="1" applyAlignment="1">
      <alignment vertical="center" wrapText="1"/>
    </xf>
    <xf numFmtId="9" fontId="76" fillId="0" borderId="11" xfId="8" applyNumberFormat="1" applyFont="1" applyBorder="1" applyAlignment="1">
      <alignment horizontal="center" vertical="center"/>
    </xf>
    <xf numFmtId="14" fontId="76" fillId="0" borderId="3" xfId="8" applyNumberFormat="1" applyFont="1" applyBorder="1" applyAlignment="1">
      <alignment horizontal="center" vertical="center"/>
    </xf>
    <xf numFmtId="0" fontId="76" fillId="0" borderId="1" xfId="8" applyFont="1" applyBorder="1" applyAlignment="1">
      <alignment vertical="center" wrapText="1"/>
    </xf>
    <xf numFmtId="9" fontId="76" fillId="0" borderId="1" xfId="8" applyNumberFormat="1" applyFont="1" applyBorder="1" applyAlignment="1">
      <alignment horizontal="center" vertical="center"/>
    </xf>
    <xf numFmtId="0" fontId="76" fillId="0" borderId="3" xfId="8" applyFont="1" applyBorder="1" applyAlignment="1">
      <alignment horizontal="left" vertical="center" wrapText="1"/>
    </xf>
    <xf numFmtId="0" fontId="76" fillId="0" borderId="40" xfId="8" applyFont="1" applyBorder="1" applyAlignment="1">
      <alignment vertical="center" wrapText="1"/>
    </xf>
    <xf numFmtId="0" fontId="78" fillId="0" borderId="4" xfId="8" applyFont="1" applyBorder="1" applyAlignment="1">
      <alignment horizontal="center" vertical="center" wrapText="1"/>
    </xf>
    <xf numFmtId="0" fontId="76" fillId="0" borderId="4" xfId="8" applyFont="1" applyBorder="1" applyAlignment="1">
      <alignment horizontal="center" vertical="center" wrapText="1"/>
    </xf>
    <xf numFmtId="0" fontId="76" fillId="0" borderId="4" xfId="8" applyFont="1" applyBorder="1" applyAlignment="1">
      <alignment horizontal="left" vertical="center" wrapText="1"/>
    </xf>
    <xf numFmtId="14" fontId="76" fillId="0" borderId="4" xfId="8" applyNumberFormat="1" applyFont="1" applyBorder="1" applyAlignment="1">
      <alignment horizontal="center" vertical="center"/>
    </xf>
    <xf numFmtId="9" fontId="76" fillId="0" borderId="4" xfId="8" applyNumberFormat="1" applyFont="1" applyBorder="1" applyAlignment="1">
      <alignment horizontal="center" vertical="center"/>
    </xf>
    <xf numFmtId="14" fontId="76" fillId="0" borderId="46" xfId="8" applyNumberFormat="1" applyFont="1" applyBorder="1" applyAlignment="1">
      <alignment horizontal="center" vertical="center"/>
    </xf>
    <xf numFmtId="14" fontId="76" fillId="0" borderId="16" xfId="8" applyNumberFormat="1" applyFont="1" applyBorder="1" applyAlignment="1">
      <alignment horizontal="center" vertical="center"/>
    </xf>
    <xf numFmtId="14" fontId="76" fillId="0" borderId="47" xfId="8" applyNumberFormat="1" applyFont="1" applyBorder="1" applyAlignment="1">
      <alignment horizontal="center" vertical="center"/>
    </xf>
    <xf numFmtId="9" fontId="76" fillId="0" borderId="4" xfId="8" applyNumberFormat="1" applyFont="1" applyBorder="1" applyAlignment="1">
      <alignment horizontal="center" vertical="center" wrapText="1"/>
    </xf>
    <xf numFmtId="0" fontId="76" fillId="0" borderId="4" xfId="8" applyFont="1" applyBorder="1" applyAlignment="1">
      <alignment horizontal="justify" vertical="center" wrapText="1"/>
    </xf>
    <xf numFmtId="9" fontId="76" fillId="0" borderId="4" xfId="8" applyNumberFormat="1" applyFont="1" applyBorder="1" applyAlignment="1">
      <alignment horizontal="center" vertical="top" wrapText="1"/>
    </xf>
    <xf numFmtId="9" fontId="76" fillId="0" borderId="34" xfId="8" applyNumberFormat="1" applyFont="1" applyBorder="1" applyAlignment="1">
      <alignment horizontal="center" vertical="center" wrapText="1"/>
    </xf>
    <xf numFmtId="9" fontId="76" fillId="0" borderId="11" xfId="8" applyNumberFormat="1" applyFont="1" applyBorder="1" applyAlignment="1">
      <alignment horizontal="center" vertical="center" wrapText="1"/>
    </xf>
    <xf numFmtId="0" fontId="76" fillId="0" borderId="11" xfId="8" applyFont="1" applyBorder="1" applyAlignment="1">
      <alignment horizontal="justify" vertical="center" wrapText="1"/>
    </xf>
    <xf numFmtId="14" fontId="76" fillId="0" borderId="11" xfId="8" applyNumberFormat="1" applyFont="1" applyBorder="1" applyAlignment="1">
      <alignment vertical="center" wrapText="1"/>
    </xf>
    <xf numFmtId="14" fontId="76" fillId="0" borderId="11" xfId="8" applyNumberFormat="1" applyFont="1" applyBorder="1" applyAlignment="1">
      <alignment horizontal="center" vertical="center"/>
    </xf>
    <xf numFmtId="9" fontId="76" fillId="0" borderId="1" xfId="8" applyNumberFormat="1" applyFont="1" applyBorder="1" applyAlignment="1">
      <alignment horizontal="center" vertical="center" wrapText="1"/>
    </xf>
    <xf numFmtId="9" fontId="76" fillId="0" borderId="40" xfId="8" applyNumberFormat="1" applyFont="1" applyBorder="1" applyAlignment="1">
      <alignment horizontal="center" vertical="center" wrapText="1"/>
    </xf>
    <xf numFmtId="0" fontId="76" fillId="0" borderId="41" xfId="8" applyFont="1" applyBorder="1" applyAlignment="1">
      <alignment horizontal="left" vertical="center" wrapText="1"/>
    </xf>
    <xf numFmtId="9" fontId="76" fillId="0" borderId="41" xfId="8" applyNumberFormat="1" applyFont="1" applyBorder="1" applyAlignment="1">
      <alignment horizontal="center" vertical="center" wrapText="1"/>
    </xf>
    <xf numFmtId="0" fontId="76" fillId="0" borderId="41" xfId="8" applyFont="1" applyBorder="1" applyAlignment="1">
      <alignment horizontal="justify" vertical="center" wrapText="1"/>
    </xf>
    <xf numFmtId="14" fontId="76" fillId="0" borderId="41" xfId="8" applyNumberFormat="1" applyFont="1" applyBorder="1" applyAlignment="1">
      <alignment vertical="center" wrapText="1"/>
    </xf>
    <xf numFmtId="14" fontId="76" fillId="0" borderId="41" xfId="8" applyNumberFormat="1" applyFont="1" applyBorder="1" applyAlignment="1">
      <alignment horizontal="center" vertical="center"/>
    </xf>
    <xf numFmtId="9" fontId="76" fillId="0" borderId="41" xfId="8" applyNumberFormat="1" applyFont="1" applyBorder="1" applyAlignment="1">
      <alignment horizontal="center" vertical="center"/>
    </xf>
    <xf numFmtId="14" fontId="76" fillId="0" borderId="34" xfId="8" applyNumberFormat="1" applyFont="1" applyBorder="1" applyAlignment="1">
      <alignment horizontal="center" vertical="center" wrapText="1"/>
    </xf>
    <xf numFmtId="9" fontId="76" fillId="5" borderId="34" xfId="8" applyNumberFormat="1" applyFont="1" applyFill="1" applyBorder="1" applyAlignment="1">
      <alignment horizontal="center" vertical="center"/>
    </xf>
    <xf numFmtId="0" fontId="76" fillId="5" borderId="35" xfId="8" applyFont="1" applyFill="1" applyBorder="1" applyAlignment="1">
      <alignment horizontal="left" vertical="center" wrapText="1"/>
    </xf>
    <xf numFmtId="14" fontId="76" fillId="0" borderId="1" xfId="8" applyNumberFormat="1" applyFont="1" applyBorder="1" applyAlignment="1">
      <alignment horizontal="center" vertical="center" wrapText="1"/>
    </xf>
    <xf numFmtId="9" fontId="76" fillId="5" borderId="1" xfId="8" applyNumberFormat="1" applyFont="1" applyFill="1" applyBorder="1" applyAlignment="1">
      <alignment horizontal="center" vertical="center"/>
    </xf>
    <xf numFmtId="0" fontId="76" fillId="5" borderId="1" xfId="8" applyFont="1" applyFill="1" applyBorder="1" applyAlignment="1">
      <alignment horizontal="left" vertical="center" wrapText="1"/>
    </xf>
    <xf numFmtId="9" fontId="76" fillId="0" borderId="3" xfId="8" applyNumberFormat="1" applyFont="1" applyBorder="1" applyAlignment="1">
      <alignment horizontal="center" vertical="center" wrapText="1"/>
    </xf>
    <xf numFmtId="14" fontId="76" fillId="0" borderId="3" xfId="8" applyNumberFormat="1" applyFont="1" applyBorder="1" applyAlignment="1">
      <alignment horizontal="left" vertical="center"/>
    </xf>
    <xf numFmtId="14" fontId="76" fillId="0" borderId="3" xfId="8" applyNumberFormat="1" applyFont="1" applyBorder="1" applyAlignment="1">
      <alignment horizontal="right" vertical="center"/>
    </xf>
    <xf numFmtId="9" fontId="76" fillId="0" borderId="3" xfId="8" applyNumberFormat="1" applyFont="1" applyBorder="1" applyAlignment="1">
      <alignment horizontal="center" vertical="center"/>
    </xf>
    <xf numFmtId="14" fontId="76" fillId="0" borderId="1" xfId="8" applyNumberFormat="1" applyFont="1" applyBorder="1" applyAlignment="1">
      <alignment horizontal="right" vertical="center"/>
    </xf>
    <xf numFmtId="14" fontId="76" fillId="0" borderId="11" xfId="8" applyNumberFormat="1" applyFont="1" applyBorder="1" applyAlignment="1">
      <alignment horizontal="right" vertical="center" wrapText="1"/>
    </xf>
    <xf numFmtId="14" fontId="76" fillId="0" borderId="11" xfId="8" applyNumberFormat="1" applyFont="1" applyBorder="1" applyAlignment="1">
      <alignment horizontal="right" vertical="center"/>
    </xf>
    <xf numFmtId="0" fontId="76" fillId="0" borderId="35" xfId="8" applyFont="1" applyBorder="1" applyAlignment="1">
      <alignment horizontal="left" vertical="center" wrapText="1"/>
    </xf>
    <xf numFmtId="0" fontId="75" fillId="0" borderId="0" xfId="8" applyFont="1"/>
    <xf numFmtId="14" fontId="7" fillId="0" borderId="3" xfId="8" applyNumberFormat="1" applyFont="1" applyBorder="1" applyAlignment="1">
      <alignment vertical="center"/>
    </xf>
    <xf numFmtId="9" fontId="7" fillId="0" borderId="3" xfId="8" applyNumberFormat="1" applyFont="1" applyBorder="1" applyAlignment="1">
      <alignment horizontal="center" vertical="center"/>
    </xf>
    <xf numFmtId="14" fontId="7" fillId="0" borderId="1" xfId="8" applyNumberFormat="1" applyFont="1" applyBorder="1" applyAlignment="1">
      <alignment vertical="center" wrapText="1"/>
    </xf>
    <xf numFmtId="0" fontId="5" fillId="0" borderId="1" xfId="8" applyFont="1" applyBorder="1" applyAlignment="1">
      <alignment horizontal="justify" vertical="center" wrapText="1"/>
    </xf>
    <xf numFmtId="0" fontId="5" fillId="0" borderId="11" xfId="8" applyFont="1" applyBorder="1" applyAlignment="1">
      <alignment horizontal="justify" vertical="center" wrapText="1"/>
    </xf>
    <xf numFmtId="9" fontId="48" fillId="0" borderId="1" xfId="8" applyNumberFormat="1" applyFont="1" applyBorder="1" applyAlignment="1">
      <alignment horizontal="center" vertical="center"/>
    </xf>
    <xf numFmtId="0" fontId="48" fillId="0" borderId="1" xfId="8" applyFont="1" applyBorder="1" applyAlignment="1">
      <alignment horizontal="justify" vertical="center" wrapText="1"/>
    </xf>
    <xf numFmtId="9" fontId="17" fillId="0" borderId="3" xfId="8" applyNumberFormat="1" applyFont="1" applyBorder="1" applyAlignment="1">
      <alignment horizontal="center" vertical="center"/>
    </xf>
    <xf numFmtId="9" fontId="7" fillId="0" borderId="11" xfId="8" applyNumberFormat="1" applyFont="1" applyBorder="1" applyAlignment="1">
      <alignment horizontal="justify" vertical="center" wrapText="1"/>
    </xf>
    <xf numFmtId="14" fontId="7" fillId="0" borderId="11" xfId="8" applyNumberFormat="1" applyFont="1" applyBorder="1" applyAlignment="1">
      <alignment vertical="center" wrapText="1"/>
    </xf>
    <xf numFmtId="14" fontId="7" fillId="0" borderId="11" xfId="8" applyNumberFormat="1" applyFont="1" applyBorder="1" applyAlignment="1">
      <alignment horizontal="center" vertical="center"/>
    </xf>
    <xf numFmtId="0" fontId="5" fillId="0" borderId="1" xfId="8" applyFont="1" applyBorder="1" applyAlignment="1">
      <alignment vertical="center" wrapText="1"/>
    </xf>
    <xf numFmtId="0" fontId="49" fillId="0" borderId="1" xfId="8" applyFont="1" applyBorder="1" applyAlignment="1">
      <alignment vertical="center" wrapText="1"/>
    </xf>
    <xf numFmtId="0" fontId="70" fillId="7" borderId="0" xfId="8" applyFill="1" applyAlignment="1">
      <alignment wrapText="1"/>
    </xf>
    <xf numFmtId="0" fontId="1" fillId="0" borderId="0" xfId="1" applyAlignment="1">
      <alignment horizontal="center"/>
    </xf>
    <xf numFmtId="0" fontId="5" fillId="3" borderId="11" xfId="1" applyFont="1" applyFill="1" applyBorder="1" applyAlignment="1">
      <alignment horizontal="center" vertical="center" wrapText="1"/>
    </xf>
    <xf numFmtId="0" fontId="7" fillId="0" borderId="1" xfId="1" applyFont="1" applyBorder="1" applyAlignment="1">
      <alignment horizontal="center" vertical="center" wrapText="1"/>
    </xf>
    <xf numFmtId="0" fontId="7" fillId="0" borderId="0" xfId="1" applyFont="1" applyAlignment="1">
      <alignment horizontal="center"/>
    </xf>
    <xf numFmtId="0" fontId="7" fillId="0" borderId="1" xfId="1" applyFont="1" applyBorder="1" applyAlignment="1">
      <alignment horizontal="justify" vertical="center" wrapText="1"/>
    </xf>
    <xf numFmtId="0" fontId="7" fillId="0" borderId="0" xfId="1" applyFont="1" applyAlignment="1">
      <alignment horizontal="center" vertical="center"/>
    </xf>
    <xf numFmtId="14" fontId="7" fillId="0" borderId="1" xfId="1" applyNumberFormat="1" applyFont="1" applyBorder="1" applyAlignment="1">
      <alignment horizontal="center" vertical="center" wrapText="1"/>
    </xf>
    <xf numFmtId="0" fontId="70" fillId="0" borderId="0" xfId="8" applyAlignment="1">
      <alignment horizontal="center"/>
    </xf>
    <xf numFmtId="0" fontId="9" fillId="9" borderId="0" xfId="8" applyFont="1" applyFill="1" applyAlignment="1">
      <alignment horizontal="center"/>
    </xf>
    <xf numFmtId="0" fontId="52" fillId="0" borderId="0" xfId="8" applyFont="1" applyAlignment="1">
      <alignment horizontal="center"/>
    </xf>
    <xf numFmtId="0" fontId="52" fillId="9" borderId="0" xfId="8" applyFont="1" applyFill="1" applyAlignment="1">
      <alignment horizontal="center"/>
    </xf>
    <xf numFmtId="0" fontId="52" fillId="0" borderId="0" xfId="8" applyFont="1"/>
    <xf numFmtId="0" fontId="68" fillId="3" borderId="11" xfId="8" applyFont="1" applyFill="1" applyBorder="1" applyAlignment="1">
      <alignment horizontal="center" vertical="center" wrapText="1"/>
    </xf>
    <xf numFmtId="0" fontId="9" fillId="0" borderId="13" xfId="8" applyFont="1" applyBorder="1" applyAlignment="1">
      <alignment vertical="center" wrapText="1"/>
    </xf>
    <xf numFmtId="0" fontId="9" fillId="0" borderId="11" xfId="8" applyFont="1" applyBorder="1" applyAlignment="1">
      <alignment horizontal="center" vertical="center" wrapText="1"/>
    </xf>
    <xf numFmtId="9" fontId="9" fillId="0" borderId="0" xfId="3" applyFont="1" applyAlignment="1">
      <alignment wrapText="1"/>
    </xf>
    <xf numFmtId="0" fontId="84" fillId="0" borderId="7" xfId="8" applyFont="1" applyBorder="1" applyAlignment="1">
      <alignment horizontal="left" vertical="center" wrapText="1"/>
    </xf>
    <xf numFmtId="0" fontId="9" fillId="0" borderId="0" xfId="8" applyFont="1" applyAlignment="1">
      <alignment wrapText="1"/>
    </xf>
    <xf numFmtId="0" fontId="9" fillId="0" borderId="4" xfId="8" applyFont="1" applyBorder="1" applyAlignment="1">
      <alignment vertical="center" wrapText="1"/>
    </xf>
    <xf numFmtId="0" fontId="9" fillId="5" borderId="1" xfId="8" applyFont="1" applyFill="1" applyBorder="1" applyAlignment="1">
      <alignment vertical="center" wrapText="1"/>
    </xf>
    <xf numFmtId="9" fontId="9" fillId="0" borderId="1" xfId="8" applyNumberFormat="1" applyFont="1" applyBorder="1" applyAlignment="1">
      <alignment horizontal="left" vertical="center" wrapText="1"/>
    </xf>
    <xf numFmtId="0" fontId="2" fillId="0" borderId="0" xfId="8" applyFont="1" applyAlignment="1">
      <alignment horizontal="center"/>
    </xf>
    <xf numFmtId="9" fontId="2" fillId="0" borderId="0" xfId="3" applyFont="1"/>
    <xf numFmtId="0" fontId="71" fillId="0" borderId="0" xfId="8" applyFont="1" applyAlignment="1">
      <alignment horizontal="right" vertical="top" wrapText="1"/>
    </xf>
    <xf numFmtId="9" fontId="7" fillId="5" borderId="11" xfId="1" applyNumberFormat="1" applyFont="1" applyFill="1" applyBorder="1" applyAlignment="1">
      <alignment horizontal="center" vertical="center" wrapText="1"/>
    </xf>
    <xf numFmtId="0" fontId="7" fillId="5" borderId="1" xfId="1" applyFont="1" applyFill="1" applyBorder="1" applyAlignment="1">
      <alignment horizontal="center" vertical="center" wrapText="1"/>
    </xf>
    <xf numFmtId="0" fontId="76" fillId="0" borderId="11" xfId="8" applyFont="1" applyBorder="1" applyAlignment="1">
      <alignment horizontal="center" vertical="center" wrapText="1"/>
    </xf>
    <xf numFmtId="0" fontId="76" fillId="0" borderId="41" xfId="8" applyFont="1" applyBorder="1" applyAlignment="1">
      <alignment horizontal="center" vertical="center" wrapText="1"/>
    </xf>
    <xf numFmtId="0" fontId="76" fillId="0" borderId="4" xfId="8" applyFont="1" applyBorder="1" applyAlignment="1">
      <alignment horizontal="center" vertical="center" wrapText="1"/>
    </xf>
    <xf numFmtId="0" fontId="76" fillId="0" borderId="3" xfId="8" applyFont="1" applyBorder="1" applyAlignment="1">
      <alignment horizontal="center" vertical="center" wrapText="1"/>
    </xf>
    <xf numFmtId="0" fontId="76" fillId="0" borderId="34" xfId="8" applyFont="1" applyBorder="1" applyAlignment="1">
      <alignment horizontal="center" vertical="center" wrapText="1"/>
    </xf>
    <xf numFmtId="0" fontId="76" fillId="0" borderId="1" xfId="8" applyFont="1" applyBorder="1" applyAlignment="1">
      <alignment horizontal="center" vertical="center" wrapText="1"/>
    </xf>
    <xf numFmtId="0" fontId="76" fillId="0" borderId="40" xfId="8" applyFont="1" applyBorder="1" applyAlignment="1">
      <alignment horizontal="center" vertical="center" wrapText="1"/>
    </xf>
    <xf numFmtId="0" fontId="1" fillId="0" borderId="0" xfId="8" applyFont="1"/>
    <xf numFmtId="0" fontId="1" fillId="0" borderId="0" xfId="8" applyFont="1" applyAlignment="1">
      <alignment horizontal="center"/>
    </xf>
    <xf numFmtId="0" fontId="1" fillId="0" borderId="0" xfId="8" applyFont="1" applyAlignment="1">
      <alignment horizontal="center" vertical="center"/>
    </xf>
    <xf numFmtId="0" fontId="5" fillId="3" borderId="11" xfId="8" applyFont="1" applyFill="1" applyBorder="1" applyAlignment="1">
      <alignment horizontal="center" wrapText="1"/>
    </xf>
    <xf numFmtId="0" fontId="87" fillId="0" borderId="11" xfId="8" applyFont="1" applyBorder="1" applyAlignment="1">
      <alignment horizontal="justify" vertical="center" wrapText="1"/>
    </xf>
    <xf numFmtId="0" fontId="87" fillId="0" borderId="13" xfId="8" applyFont="1" applyBorder="1" applyAlignment="1">
      <alignment horizontal="justify" vertical="center" wrapText="1"/>
    </xf>
    <xf numFmtId="0" fontId="9" fillId="0" borderId="11" xfId="1" applyFont="1" applyBorder="1" applyAlignment="1">
      <alignment horizontal="justify" vertical="center" wrapText="1"/>
    </xf>
    <xf numFmtId="14" fontId="9" fillId="0" borderId="11" xfId="1" applyNumberFormat="1" applyFont="1" applyBorder="1" applyAlignment="1">
      <alignment horizontal="justify" vertical="center"/>
    </xf>
    <xf numFmtId="0" fontId="9" fillId="0" borderId="1" xfId="8" applyFont="1" applyBorder="1"/>
    <xf numFmtId="0" fontId="87" fillId="0" borderId="1" xfId="8" applyFont="1" applyBorder="1" applyAlignment="1">
      <alignment horizontal="justify" vertical="center" wrapText="1"/>
    </xf>
    <xf numFmtId="0" fontId="87" fillId="0" borderId="14" xfId="8" applyFont="1" applyBorder="1" applyAlignment="1">
      <alignment horizontal="justify" vertical="center" wrapText="1"/>
    </xf>
    <xf numFmtId="14" fontId="87" fillId="0" borderId="1" xfId="8" applyNumberFormat="1" applyFont="1" applyBorder="1" applyAlignment="1">
      <alignment horizontal="center" vertical="center" wrapText="1"/>
    </xf>
    <xf numFmtId="0" fontId="9" fillId="5" borderId="11" xfId="1" applyFont="1" applyFill="1" applyBorder="1" applyAlignment="1">
      <alignment horizontal="justify" vertical="center" wrapText="1"/>
    </xf>
    <xf numFmtId="14" fontId="7" fillId="5" borderId="1" xfId="8" applyNumberFormat="1" applyFont="1" applyFill="1" applyBorder="1" applyAlignment="1">
      <alignment horizontal="center" vertical="center"/>
    </xf>
    <xf numFmtId="0" fontId="87" fillId="0" borderId="1" xfId="8" applyFont="1" applyBorder="1" applyAlignment="1">
      <alignment vertical="center" wrapText="1"/>
    </xf>
    <xf numFmtId="0" fontId="87" fillId="5" borderId="1" xfId="8" applyFont="1" applyFill="1" applyBorder="1" applyAlignment="1">
      <alignment vertical="center" wrapText="1"/>
    </xf>
    <xf numFmtId="14" fontId="9" fillId="0" borderId="11" xfId="1" applyNumberFormat="1" applyFont="1" applyBorder="1" applyAlignment="1">
      <alignment horizontal="center" vertical="center"/>
    </xf>
    <xf numFmtId="0" fontId="87" fillId="5" borderId="1" xfId="8" applyFont="1" applyFill="1" applyBorder="1" applyAlignment="1">
      <alignment horizontal="justify" vertical="center" wrapText="1"/>
    </xf>
    <xf numFmtId="0" fontId="88" fillId="5" borderId="1" xfId="8" applyFont="1" applyFill="1" applyBorder="1" applyAlignment="1">
      <alignment horizontal="justify" vertical="center" wrapText="1"/>
    </xf>
    <xf numFmtId="14" fontId="9" fillId="5" borderId="11" xfId="1" applyNumberFormat="1" applyFont="1" applyFill="1" applyBorder="1" applyAlignment="1">
      <alignment horizontal="justify" vertical="center"/>
    </xf>
    <xf numFmtId="14" fontId="9" fillId="5" borderId="11" xfId="1" applyNumberFormat="1" applyFont="1" applyFill="1" applyBorder="1" applyAlignment="1">
      <alignment horizontal="center" vertical="center"/>
    </xf>
    <xf numFmtId="0" fontId="87" fillId="0" borderId="1" xfId="8" applyFont="1" applyBorder="1" applyAlignment="1">
      <alignment horizontal="justify" wrapText="1"/>
    </xf>
    <xf numFmtId="0" fontId="87" fillId="0" borderId="3" xfId="8" applyFont="1" applyBorder="1" applyAlignment="1">
      <alignment horizontal="justify" vertical="center" wrapText="1"/>
    </xf>
    <xf numFmtId="0" fontId="87" fillId="0" borderId="6" xfId="8" applyFont="1" applyBorder="1" applyAlignment="1">
      <alignment horizontal="justify" vertical="center" wrapText="1"/>
    </xf>
    <xf numFmtId="0" fontId="87" fillId="0" borderId="6" xfId="8" applyFont="1" applyBorder="1" applyAlignment="1">
      <alignment horizontal="left" vertical="center" wrapText="1"/>
    </xf>
    <xf numFmtId="0" fontId="9" fillId="0" borderId="3" xfId="1" applyFont="1" applyBorder="1" applyAlignment="1">
      <alignment horizontal="justify" vertical="center" wrapText="1"/>
    </xf>
    <xf numFmtId="0" fontId="87" fillId="0" borderId="1" xfId="8" applyFont="1" applyBorder="1" applyAlignment="1">
      <alignment horizontal="left" vertical="center" wrapText="1"/>
    </xf>
    <xf numFmtId="0" fontId="87" fillId="0" borderId="1" xfId="1" applyFont="1" applyBorder="1" applyAlignment="1">
      <alignment horizontal="justify" vertical="center" wrapText="1"/>
    </xf>
    <xf numFmtId="0" fontId="87" fillId="0" borderId="1" xfId="1" applyFont="1" applyBorder="1" applyAlignment="1">
      <alignment horizontal="left" vertical="center" wrapText="1"/>
    </xf>
    <xf numFmtId="0" fontId="87" fillId="5" borderId="3" xfId="1" applyFont="1" applyFill="1" applyBorder="1" applyAlignment="1">
      <alignment horizontal="justify" vertical="center" wrapText="1"/>
    </xf>
    <xf numFmtId="14" fontId="87" fillId="0" borderId="1" xfId="1" applyNumberFormat="1" applyFont="1" applyBorder="1" applyAlignment="1">
      <alignment horizontal="center" vertical="center" wrapText="1"/>
    </xf>
    <xf numFmtId="0" fontId="87" fillId="5" borderId="1" xfId="8" applyFont="1" applyFill="1" applyBorder="1" applyAlignment="1">
      <alignment horizontal="left" vertical="center" wrapText="1"/>
    </xf>
    <xf numFmtId="0" fontId="87" fillId="0" borderId="1" xfId="1" applyFont="1" applyBorder="1" applyAlignment="1">
      <alignment horizontal="justify" vertical="top" wrapText="1"/>
    </xf>
    <xf numFmtId="0" fontId="87" fillId="0" borderId="1" xfId="1" applyFont="1" applyBorder="1" applyAlignment="1">
      <alignment horizontal="justify" wrapText="1"/>
    </xf>
    <xf numFmtId="0" fontId="87" fillId="0" borderId="1" xfId="8" applyFont="1" applyBorder="1" applyAlignment="1">
      <alignment horizontal="center" vertical="center" wrapText="1"/>
    </xf>
    <xf numFmtId="0" fontId="87" fillId="0" borderId="0" xfId="8" applyFont="1" applyAlignment="1">
      <alignment horizontal="justify" vertical="center" wrapText="1"/>
    </xf>
    <xf numFmtId="0" fontId="7" fillId="0" borderId="0" xfId="8" applyFont="1" applyAlignment="1">
      <alignment vertical="center"/>
    </xf>
    <xf numFmtId="0" fontId="7" fillId="0" borderId="0" xfId="8" applyFont="1" applyAlignment="1">
      <alignment vertical="center" wrapText="1"/>
    </xf>
    <xf numFmtId="0" fontId="1" fillId="0" borderId="0" xfId="8" applyFont="1" applyAlignment="1">
      <alignment vertical="center"/>
    </xf>
    <xf numFmtId="0" fontId="90" fillId="0" borderId="0" xfId="8" applyFont="1" applyAlignment="1">
      <alignment horizontal="right" vertical="top" wrapText="1"/>
    </xf>
    <xf numFmtId="0" fontId="91" fillId="0" borderId="0" xfId="10" applyFont="1"/>
    <xf numFmtId="0" fontId="51" fillId="0" borderId="0" xfId="10"/>
    <xf numFmtId="0" fontId="91" fillId="0" borderId="0" xfId="10" applyFont="1" applyAlignment="1">
      <alignment horizontal="center"/>
    </xf>
    <xf numFmtId="0" fontId="95" fillId="10" borderId="27" xfId="10" applyFont="1" applyFill="1" applyBorder="1" applyAlignment="1">
      <alignment horizontal="center" vertical="center" wrapText="1"/>
    </xf>
    <xf numFmtId="0" fontId="48" fillId="0" borderId="0" xfId="10" applyFont="1"/>
    <xf numFmtId="0" fontId="91" fillId="0" borderId="65" xfId="10" applyFont="1" applyBorder="1"/>
    <xf numFmtId="0" fontId="95" fillId="10" borderId="65" xfId="10" applyFont="1" applyFill="1" applyBorder="1" applyAlignment="1">
      <alignment horizontal="center" vertical="center" wrapText="1"/>
    </xf>
    <xf numFmtId="0" fontId="91" fillId="0" borderId="27" xfId="10" applyFont="1" applyBorder="1" applyAlignment="1">
      <alignment horizontal="center" vertical="center" wrapText="1"/>
    </xf>
    <xf numFmtId="0" fontId="91" fillId="0" borderId="17" xfId="10" applyFont="1" applyBorder="1" applyAlignment="1">
      <alignment horizontal="left" vertical="center" wrapText="1"/>
    </xf>
    <xf numFmtId="166" fontId="91" fillId="0" borderId="17" xfId="10" applyNumberFormat="1" applyFont="1" applyBorder="1" applyAlignment="1">
      <alignment horizontal="center" vertical="center"/>
    </xf>
    <xf numFmtId="9" fontId="91" fillId="0" borderId="17" xfId="10" applyNumberFormat="1" applyFont="1" applyBorder="1" applyAlignment="1">
      <alignment horizontal="center" vertical="center"/>
    </xf>
    <xf numFmtId="0" fontId="96" fillId="0" borderId="27" xfId="10" applyFont="1" applyBorder="1" applyAlignment="1">
      <alignment horizontal="center" vertical="center" wrapText="1"/>
    </xf>
    <xf numFmtId="0" fontId="91" fillId="11" borderId="17" xfId="10" applyFont="1" applyFill="1" applyBorder="1" applyAlignment="1">
      <alignment horizontal="left" vertical="center" wrapText="1"/>
    </xf>
    <xf numFmtId="0" fontId="91" fillId="0" borderId="17" xfId="10" applyFont="1" applyBorder="1" applyAlignment="1">
      <alignment horizontal="center" vertical="center" wrapText="1"/>
    </xf>
    <xf numFmtId="166" fontId="91" fillId="0" borderId="17" xfId="10" applyNumberFormat="1" applyFont="1" applyBorder="1" applyAlignment="1">
      <alignment horizontal="center" vertical="center" wrapText="1"/>
    </xf>
    <xf numFmtId="0" fontId="91" fillId="0" borderId="0" xfId="10" applyFont="1" applyAlignment="1">
      <alignment wrapText="1"/>
    </xf>
    <xf numFmtId="0" fontId="91" fillId="0" borderId="67" xfId="10" applyFont="1" applyBorder="1"/>
    <xf numFmtId="9" fontId="91" fillId="0" borderId="27" xfId="10" applyNumberFormat="1" applyFont="1" applyBorder="1" applyAlignment="1">
      <alignment horizontal="center" vertical="center"/>
    </xf>
    <xf numFmtId="9" fontId="51" fillId="0" borderId="17" xfId="10" applyNumberFormat="1" applyBorder="1" applyAlignment="1">
      <alignment horizontal="center" vertical="center"/>
    </xf>
    <xf numFmtId="0" fontId="51" fillId="0" borderId="0" xfId="10" applyAlignment="1">
      <alignment horizontal="left" vertical="center" wrapText="1"/>
    </xf>
    <xf numFmtId="9" fontId="91" fillId="0" borderId="65" xfId="10" applyNumberFormat="1" applyFont="1" applyBorder="1" applyAlignment="1">
      <alignment horizontal="center" vertical="center"/>
    </xf>
    <xf numFmtId="0" fontId="91" fillId="0" borderId="55" xfId="10" applyFont="1" applyBorder="1" applyAlignment="1">
      <alignment horizontal="left" vertical="center" wrapText="1"/>
    </xf>
    <xf numFmtId="0" fontId="97" fillId="0" borderId="0" xfId="10" applyFont="1" applyAlignment="1">
      <alignment wrapText="1"/>
    </xf>
    <xf numFmtId="0" fontId="91" fillId="0" borderId="68" xfId="10" applyFont="1" applyBorder="1" applyAlignment="1">
      <alignment horizontal="center" vertical="center" wrapText="1"/>
    </xf>
    <xf numFmtId="0" fontId="91" fillId="0" borderId="55" xfId="10" applyFont="1" applyBorder="1" applyAlignment="1">
      <alignment horizontal="center" vertical="center" wrapText="1"/>
    </xf>
    <xf numFmtId="9" fontId="91" fillId="0" borderId="17" xfId="10" applyNumberFormat="1" applyFont="1" applyBorder="1" applyAlignment="1">
      <alignment horizontal="center" vertical="center" wrapText="1"/>
    </xf>
    <xf numFmtId="0" fontId="51" fillId="0" borderId="17" xfId="10" applyBorder="1" applyAlignment="1">
      <alignment horizontal="left" vertical="center" wrapText="1"/>
    </xf>
    <xf numFmtId="9" fontId="51" fillId="0" borderId="55" xfId="10" applyNumberFormat="1" applyBorder="1" applyAlignment="1">
      <alignment horizontal="center" vertical="center" wrapText="1"/>
    </xf>
    <xf numFmtId="0" fontId="51" fillId="12" borderId="55" xfId="10" applyFill="1" applyBorder="1" applyAlignment="1">
      <alignment horizontal="left" vertical="center" wrapText="1"/>
    </xf>
    <xf numFmtId="0" fontId="91" fillId="0" borderId="65" xfId="10" applyFont="1" applyBorder="1" applyAlignment="1">
      <alignment horizontal="center" vertical="center" wrapText="1"/>
    </xf>
    <xf numFmtId="9" fontId="51" fillId="0" borderId="24" xfId="10" applyNumberFormat="1" applyBorder="1" applyAlignment="1">
      <alignment horizontal="center" vertical="center" wrapText="1"/>
    </xf>
    <xf numFmtId="0" fontId="51" fillId="0" borderId="24" xfId="10" applyBorder="1" applyAlignment="1">
      <alignment horizontal="left" vertical="center" wrapText="1"/>
    </xf>
    <xf numFmtId="0" fontId="51" fillId="0" borderId="0" xfId="10" applyAlignment="1">
      <alignment vertical="center"/>
    </xf>
    <xf numFmtId="0" fontId="95" fillId="0" borderId="0" xfId="10" applyFont="1"/>
    <xf numFmtId="0" fontId="95" fillId="0" borderId="0" xfId="10" applyFont="1" applyAlignment="1">
      <alignment horizontal="center" vertical="center"/>
    </xf>
    <xf numFmtId="0" fontId="95" fillId="0" borderId="0" xfId="10" applyFont="1" applyAlignment="1">
      <alignment horizontal="center"/>
    </xf>
    <xf numFmtId="0" fontId="48" fillId="0" borderId="0" xfId="10" applyFont="1" applyAlignment="1">
      <alignment horizontal="center" vertical="center"/>
    </xf>
    <xf numFmtId="0" fontId="48" fillId="0" borderId="0" xfId="10" applyFont="1" applyAlignment="1">
      <alignment horizontal="center"/>
    </xf>
    <xf numFmtId="0" fontId="5" fillId="0" borderId="0" xfId="10" applyFont="1"/>
    <xf numFmtId="0" fontId="7" fillId="0" borderId="0" xfId="10" applyFont="1"/>
    <xf numFmtId="0" fontId="98" fillId="0" borderId="0" xfId="10" applyFont="1" applyAlignment="1">
      <alignment vertical="top" wrapText="1"/>
    </xf>
    <xf numFmtId="0" fontId="99" fillId="0" borderId="0" xfId="10" applyFont="1" applyAlignment="1">
      <alignment horizontal="right" vertical="top" wrapText="1"/>
    </xf>
    <xf numFmtId="0" fontId="51" fillId="0" borderId="0" xfId="10" applyAlignment="1">
      <alignment horizontal="center"/>
    </xf>
    <xf numFmtId="49" fontId="1" fillId="0" borderId="0" xfId="1" applyNumberFormat="1" applyAlignment="1">
      <alignment horizontal="center"/>
    </xf>
    <xf numFmtId="49" fontId="7" fillId="0" borderId="1" xfId="1" applyNumberFormat="1" applyFont="1" applyBorder="1" applyAlignment="1">
      <alignment vertical="center" wrapText="1"/>
    </xf>
    <xf numFmtId="49" fontId="7" fillId="0" borderId="1" xfId="1" applyNumberFormat="1" applyFont="1" applyBorder="1" applyAlignment="1">
      <alignment vertical="top" wrapText="1"/>
    </xf>
    <xf numFmtId="10" fontId="7" fillId="0" borderId="1" xfId="1" applyNumberFormat="1" applyFont="1" applyBorder="1" applyAlignment="1">
      <alignment horizontal="center" vertical="center"/>
    </xf>
    <xf numFmtId="49" fontId="7" fillId="0" borderId="1" xfId="1" applyNumberFormat="1" applyFont="1" applyBorder="1" applyAlignment="1">
      <alignment horizontal="justify" vertical="center" wrapText="1"/>
    </xf>
    <xf numFmtId="49" fontId="7" fillId="0" borderId="0" xfId="1" applyNumberFormat="1" applyFont="1"/>
    <xf numFmtId="49" fontId="1" fillId="0" borderId="0" xfId="1" applyNumberFormat="1"/>
    <xf numFmtId="0" fontId="5" fillId="3" borderId="1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horizontal="justify" vertical="center" wrapText="1"/>
    </xf>
    <xf numFmtId="0" fontId="7" fillId="0" borderId="11" xfId="1" applyFont="1" applyBorder="1" applyAlignment="1">
      <alignment horizontal="left" vertical="center" wrapText="1"/>
    </xf>
    <xf numFmtId="0" fontId="5" fillId="3" borderId="11" xfId="8" applyFont="1" applyFill="1" applyBorder="1" applyAlignment="1">
      <alignment horizontal="center" vertical="center" wrapText="1"/>
    </xf>
    <xf numFmtId="14" fontId="8" fillId="0" borderId="1" xfId="0" applyNumberFormat="1" applyFont="1" applyBorder="1" applyAlignment="1">
      <alignment horizontal="center" vertical="center" wrapText="1"/>
    </xf>
    <xf numFmtId="14" fontId="52" fillId="0" borderId="1" xfId="0" applyNumberFormat="1" applyFont="1" applyBorder="1" applyAlignment="1">
      <alignment horizontal="left" vertical="center"/>
    </xf>
    <xf numFmtId="14" fontId="52" fillId="0" borderId="1" xfId="0" applyNumberFormat="1" applyFont="1" applyBorder="1" applyAlignment="1">
      <alignment horizontal="center" vertical="center"/>
    </xf>
    <xf numFmtId="165" fontId="100" fillId="5" borderId="1" xfId="0" applyNumberFormat="1" applyFont="1" applyFill="1" applyBorder="1" applyAlignment="1">
      <alignment horizontal="center" vertical="center" wrapText="1"/>
    </xf>
    <xf numFmtId="0" fontId="7" fillId="0" borderId="1" xfId="8" applyFont="1" applyBorder="1" applyAlignment="1">
      <alignment horizontal="justify" vertical="center"/>
    </xf>
    <xf numFmtId="0" fontId="76" fillId="5" borderId="11" xfId="8" applyFont="1" applyFill="1" applyBorder="1" applyAlignment="1">
      <alignment horizontal="left" vertical="center" wrapText="1"/>
    </xf>
    <xf numFmtId="9" fontId="76" fillId="5" borderId="34" xfId="8" applyNumberFormat="1" applyFont="1" applyFill="1" applyBorder="1" applyAlignment="1">
      <alignment horizontal="center" vertical="center" wrapText="1"/>
    </xf>
    <xf numFmtId="9" fontId="76" fillId="5" borderId="40" xfId="8" applyNumberFormat="1" applyFont="1" applyFill="1" applyBorder="1" applyAlignment="1">
      <alignment horizontal="center" vertical="center" wrapText="1"/>
    </xf>
    <xf numFmtId="9" fontId="76" fillId="5" borderId="4" xfId="8" applyNumberFormat="1" applyFont="1" applyFill="1" applyBorder="1" applyAlignment="1">
      <alignment horizontal="center" vertical="center" wrapText="1"/>
    </xf>
    <xf numFmtId="9" fontId="7" fillId="5" borderId="1" xfId="8" applyNumberFormat="1" applyFont="1" applyFill="1" applyBorder="1" applyAlignment="1">
      <alignment horizontal="center" vertical="center" wrapText="1"/>
    </xf>
    <xf numFmtId="0" fontId="8" fillId="5" borderId="1" xfId="1" applyFont="1" applyFill="1" applyBorder="1" applyAlignment="1">
      <alignment horizontal="justify" vertical="center" wrapText="1"/>
    </xf>
    <xf numFmtId="0" fontId="7" fillId="5" borderId="4" xfId="1" applyFont="1" applyFill="1" applyBorder="1" applyAlignment="1">
      <alignment vertical="center" wrapText="1"/>
    </xf>
    <xf numFmtId="14" fontId="8" fillId="5" borderId="1" xfId="1" applyNumberFormat="1" applyFont="1" applyFill="1" applyBorder="1" applyAlignment="1">
      <alignment horizontal="justify" vertical="center" wrapText="1"/>
    </xf>
    <xf numFmtId="14" fontId="7" fillId="5" borderId="1" xfId="1" applyNumberFormat="1" applyFont="1" applyFill="1" applyBorder="1" applyAlignment="1">
      <alignment horizontal="justify" vertical="center" wrapText="1"/>
    </xf>
    <xf numFmtId="0" fontId="35" fillId="5" borderId="1" xfId="1" applyFont="1" applyFill="1" applyBorder="1" applyAlignment="1">
      <alignment horizontal="left" vertical="center" wrapText="1"/>
    </xf>
    <xf numFmtId="9" fontId="35" fillId="5" borderId="1" xfId="1" applyNumberFormat="1" applyFont="1" applyFill="1" applyBorder="1" applyAlignment="1">
      <alignment horizontal="center" vertical="center" wrapText="1"/>
    </xf>
    <xf numFmtId="14" fontId="35" fillId="5" borderId="1" xfId="1" applyNumberFormat="1" applyFont="1" applyFill="1" applyBorder="1" applyAlignment="1">
      <alignment horizontal="center" vertical="center"/>
    </xf>
    <xf numFmtId="0" fontId="59" fillId="5" borderId="11" xfId="6" applyFont="1" applyFill="1" applyBorder="1" applyAlignment="1">
      <alignment vertical="center" wrapText="1"/>
    </xf>
    <xf numFmtId="9" fontId="59" fillId="5" borderId="11" xfId="6" applyNumberFormat="1" applyFont="1" applyFill="1" applyBorder="1" applyAlignment="1">
      <alignment horizontal="center" vertical="center"/>
    </xf>
    <xf numFmtId="0" fontId="59" fillId="5" borderId="3" xfId="6" applyFont="1" applyFill="1" applyBorder="1" applyAlignment="1">
      <alignment vertical="center" wrapText="1"/>
    </xf>
    <xf numFmtId="0" fontId="35" fillId="5" borderId="0" xfId="6" applyFill="1" applyAlignment="1">
      <alignment wrapText="1"/>
    </xf>
    <xf numFmtId="14" fontId="59" fillId="5" borderId="3" xfId="6" applyNumberFormat="1" applyFont="1" applyFill="1" applyBorder="1" applyAlignment="1">
      <alignment vertical="center" wrapText="1"/>
    </xf>
    <xf numFmtId="14" fontId="59" fillId="5" borderId="3" xfId="6" applyNumberFormat="1" applyFont="1" applyFill="1" applyBorder="1" applyAlignment="1">
      <alignment horizontal="center" vertical="center"/>
    </xf>
    <xf numFmtId="9" fontId="59" fillId="5" borderId="3" xfId="6" applyNumberFormat="1" applyFont="1" applyFill="1" applyBorder="1" applyAlignment="1">
      <alignment horizontal="center" vertical="center"/>
    </xf>
    <xf numFmtId="0" fontId="60" fillId="5" borderId="3" xfId="6" applyFont="1" applyFill="1" applyBorder="1" applyAlignment="1">
      <alignment vertical="center" wrapText="1"/>
    </xf>
    <xf numFmtId="14" fontId="59" fillId="5" borderId="1" xfId="6" applyNumberFormat="1" applyFont="1" applyFill="1" applyBorder="1" applyAlignment="1">
      <alignment horizontal="center" vertical="center"/>
    </xf>
    <xf numFmtId="0" fontId="1" fillId="12" borderId="0" xfId="1" applyFill="1"/>
    <xf numFmtId="0" fontId="0" fillId="12" borderId="0" xfId="0" applyFill="1"/>
    <xf numFmtId="0" fontId="1" fillId="12" borderId="0" xfId="1" applyFill="1" applyAlignment="1">
      <alignment horizontal="center"/>
    </xf>
    <xf numFmtId="0" fontId="2" fillId="12" borderId="0" xfId="1" applyFont="1" applyFill="1" applyAlignment="1">
      <alignment wrapText="1"/>
    </xf>
    <xf numFmtId="0" fontId="4" fillId="12" borderId="1" xfId="1" applyFont="1" applyFill="1" applyBorder="1" applyAlignment="1">
      <alignment vertical="center" wrapText="1"/>
    </xf>
    <xf numFmtId="0" fontId="7" fillId="12" borderId="0" xfId="1" applyFont="1" applyFill="1"/>
    <xf numFmtId="0" fontId="7" fillId="12" borderId="1" xfId="1" applyFont="1" applyFill="1" applyBorder="1" applyAlignment="1">
      <alignment vertical="center" wrapText="1"/>
    </xf>
    <xf numFmtId="0" fontId="7" fillId="12" borderId="1" xfId="1" applyFont="1" applyFill="1" applyBorder="1" applyAlignment="1">
      <alignment horizontal="center" vertical="center" wrapText="1"/>
    </xf>
    <xf numFmtId="0" fontId="7" fillId="12" borderId="1" xfId="1" applyFont="1" applyFill="1" applyBorder="1" applyAlignment="1">
      <alignment horizontal="left" vertical="center" wrapText="1"/>
    </xf>
    <xf numFmtId="0" fontId="7" fillId="12" borderId="1" xfId="1" applyFont="1" applyFill="1" applyBorder="1" applyAlignment="1">
      <alignment horizontal="justify" vertical="center" wrapText="1"/>
    </xf>
    <xf numFmtId="14" fontId="7" fillId="12" borderId="1" xfId="1" applyNumberFormat="1" applyFont="1" applyFill="1" applyBorder="1" applyAlignment="1">
      <alignment horizontal="left" vertical="center"/>
    </xf>
    <xf numFmtId="14" fontId="7" fillId="12" borderId="1" xfId="1" applyNumberFormat="1" applyFont="1" applyFill="1" applyBorder="1" applyAlignment="1">
      <alignment horizontal="center" vertical="center"/>
    </xf>
    <xf numFmtId="9" fontId="7" fillId="12" borderId="1" xfId="1" applyNumberFormat="1" applyFont="1" applyFill="1" applyBorder="1" applyAlignment="1">
      <alignment horizontal="center" vertical="center"/>
    </xf>
    <xf numFmtId="9" fontId="7" fillId="12" borderId="1" xfId="1" applyNumberFormat="1" applyFont="1" applyFill="1" applyBorder="1" applyAlignment="1">
      <alignment horizontal="center" vertical="center" wrapText="1"/>
    </xf>
    <xf numFmtId="14" fontId="7" fillId="12" borderId="1" xfId="1" applyNumberFormat="1" applyFont="1" applyFill="1" applyBorder="1" applyAlignment="1">
      <alignment vertical="center" wrapText="1"/>
    </xf>
    <xf numFmtId="0" fontId="1" fillId="12" borderId="0" xfId="1" applyFill="1" applyAlignment="1">
      <alignment wrapText="1"/>
    </xf>
    <xf numFmtId="0" fontId="7" fillId="12" borderId="4" xfId="1" applyFont="1" applyFill="1" applyBorder="1" applyAlignment="1">
      <alignment vertical="center" wrapText="1"/>
    </xf>
    <xf numFmtId="0" fontId="7" fillId="12" borderId="0" xfId="1" applyFont="1" applyFill="1" applyAlignment="1">
      <alignment horizontal="justify" vertical="center"/>
    </xf>
    <xf numFmtId="9" fontId="1" fillId="12" borderId="0" xfId="1" applyNumberFormat="1" applyFill="1"/>
    <xf numFmtId="0" fontId="5" fillId="12" borderId="0" xfId="1" applyFont="1" applyFill="1" applyAlignment="1">
      <alignment vertical="center"/>
    </xf>
    <xf numFmtId="0" fontId="5" fillId="12" borderId="0" xfId="1" applyFont="1" applyFill="1" applyAlignment="1">
      <alignment vertical="center" wrapText="1"/>
    </xf>
    <xf numFmtId="0" fontId="7" fillId="12" borderId="0" xfId="1" applyFont="1" applyFill="1" applyAlignment="1">
      <alignment vertical="top"/>
    </xf>
    <xf numFmtId="0" fontId="7" fillId="12" borderId="0" xfId="1" applyFont="1" applyFill="1" applyAlignment="1">
      <alignment horizontal="center"/>
    </xf>
    <xf numFmtId="0" fontId="9" fillId="12" borderId="0" xfId="1" applyFont="1" applyFill="1" applyAlignment="1">
      <alignment vertical="center"/>
    </xf>
    <xf numFmtId="0" fontId="10" fillId="12" borderId="0" xfId="1" applyFont="1" applyFill="1" applyAlignment="1">
      <alignment vertical="top" wrapText="1"/>
    </xf>
    <xf numFmtId="0" fontId="11" fillId="12" borderId="0" xfId="1" applyFont="1" applyFill="1" applyAlignment="1">
      <alignment horizontal="right" vertical="top" wrapText="1"/>
    </xf>
    <xf numFmtId="0" fontId="7" fillId="5" borderId="1" xfId="8" applyFont="1" applyFill="1" applyBorder="1" applyAlignment="1">
      <alignment horizontal="justify" vertical="center" wrapText="1"/>
    </xf>
    <xf numFmtId="0" fontId="7" fillId="5" borderId="1" xfId="8" applyFont="1" applyFill="1" applyBorder="1" applyAlignment="1">
      <alignment horizontal="center" vertical="center" wrapText="1"/>
    </xf>
    <xf numFmtId="9" fontId="7" fillId="13" borderId="1" xfId="8" applyNumberFormat="1" applyFont="1" applyFill="1" applyBorder="1" applyAlignment="1">
      <alignment wrapText="1"/>
    </xf>
    <xf numFmtId="9" fontId="7" fillId="13" borderId="3" xfId="8" applyNumberFormat="1" applyFont="1" applyFill="1" applyBorder="1" applyAlignment="1">
      <alignment wrapText="1"/>
    </xf>
    <xf numFmtId="0" fontId="7" fillId="5" borderId="1" xfId="8" applyFont="1" applyFill="1" applyBorder="1" applyAlignment="1">
      <alignment wrapText="1"/>
    </xf>
    <xf numFmtId="14" fontId="7" fillId="5" borderId="1" xfId="8" applyNumberFormat="1" applyFont="1" applyFill="1" applyBorder="1" applyAlignment="1">
      <alignment horizontal="center" vertical="center" wrapText="1"/>
    </xf>
    <xf numFmtId="9" fontId="7" fillId="5" borderId="1" xfId="8" applyNumberFormat="1" applyFont="1" applyFill="1" applyBorder="1" applyAlignment="1">
      <alignment horizontal="center" vertical="center"/>
    </xf>
    <xf numFmtId="14" fontId="7" fillId="5" borderId="1" xfId="8" applyNumberFormat="1" applyFont="1" applyFill="1" applyBorder="1" applyAlignment="1">
      <alignment vertical="center" wrapText="1"/>
    </xf>
    <xf numFmtId="0" fontId="7" fillId="5" borderId="1" xfId="8" applyFont="1" applyFill="1" applyBorder="1" applyAlignment="1">
      <alignment vertical="center" wrapText="1"/>
    </xf>
    <xf numFmtId="9" fontId="51" fillId="13" borderId="17" xfId="10" applyNumberFormat="1" applyFill="1" applyBorder="1" applyAlignment="1">
      <alignment horizontal="center"/>
    </xf>
    <xf numFmtId="9" fontId="51" fillId="13" borderId="65" xfId="10" applyNumberFormat="1" applyFill="1" applyBorder="1" applyAlignment="1">
      <alignment horizontal="center"/>
    </xf>
    <xf numFmtId="9" fontId="51" fillId="13" borderId="67" xfId="10" applyNumberFormat="1" applyFill="1" applyBorder="1" applyAlignment="1">
      <alignment horizontal="center"/>
    </xf>
    <xf numFmtId="9" fontId="51" fillId="13" borderId="24" xfId="10" applyNumberFormat="1" applyFill="1" applyBorder="1" applyAlignment="1">
      <alignment horizontal="center" wrapText="1"/>
    </xf>
    <xf numFmtId="9" fontId="7" fillId="13" borderId="1" xfId="1" applyNumberFormat="1" applyFont="1" applyFill="1" applyBorder="1" applyAlignment="1">
      <alignment wrapText="1"/>
    </xf>
    <xf numFmtId="9" fontId="7" fillId="13" borderId="3" xfId="1" applyNumberFormat="1" applyFont="1" applyFill="1" applyBorder="1" applyAlignment="1">
      <alignment wrapText="1"/>
    </xf>
    <xf numFmtId="0" fontId="7" fillId="5" borderId="1" xfId="1" applyFont="1" applyFill="1" applyBorder="1" applyAlignment="1">
      <alignment horizontal="justify" vertical="center" wrapText="1"/>
    </xf>
    <xf numFmtId="9" fontId="7" fillId="13" borderId="1" xfId="1" applyNumberFormat="1" applyFont="1" applyFill="1" applyBorder="1" applyAlignment="1">
      <alignment horizontal="center" vertical="center" wrapText="1"/>
    </xf>
    <xf numFmtId="9" fontId="7" fillId="13" borderId="3" xfId="1" applyNumberFormat="1" applyFont="1" applyFill="1" applyBorder="1" applyAlignment="1">
      <alignment horizontal="center" vertical="center" wrapText="1"/>
    </xf>
    <xf numFmtId="9" fontId="7" fillId="13" borderId="1" xfId="1" applyNumberFormat="1" applyFont="1" applyFill="1" applyBorder="1" applyAlignment="1">
      <alignment vertical="center" wrapText="1"/>
    </xf>
    <xf numFmtId="9" fontId="35" fillId="5" borderId="11" xfId="1" applyNumberFormat="1" applyFont="1" applyFill="1" applyBorder="1" applyAlignment="1">
      <alignment horizontal="center" vertical="center" wrapText="1"/>
    </xf>
    <xf numFmtId="9" fontId="1" fillId="5" borderId="1" xfId="1" applyNumberFormat="1" applyFill="1" applyBorder="1" applyAlignment="1">
      <alignment horizontal="center" vertical="center"/>
    </xf>
    <xf numFmtId="0" fontId="1" fillId="5" borderId="1" xfId="1" applyFill="1" applyBorder="1"/>
    <xf numFmtId="0" fontId="78" fillId="0" borderId="1" xfId="8" applyFont="1" applyBorder="1" applyAlignment="1">
      <alignment horizontal="center" vertical="center" wrapText="1"/>
    </xf>
    <xf numFmtId="0" fontId="4" fillId="2" borderId="0" xfId="1" applyFont="1" applyFill="1" applyBorder="1" applyAlignment="1">
      <alignment horizontal="center" vertical="center" wrapText="1"/>
    </xf>
    <xf numFmtId="0" fontId="4" fillId="0" borderId="0" xfId="1" applyFont="1" applyBorder="1" applyAlignment="1">
      <alignment horizontal="left" vertical="center" wrapText="1"/>
    </xf>
    <xf numFmtId="0" fontId="7" fillId="15" borderId="0" xfId="1" applyFont="1" applyFill="1"/>
    <xf numFmtId="0" fontId="49" fillId="15" borderId="11" xfId="1" applyFont="1" applyFill="1" applyBorder="1" applyAlignment="1">
      <alignment horizontal="center" vertical="center" wrapText="1"/>
    </xf>
    <xf numFmtId="0" fontId="1" fillId="0" borderId="0" xfId="1" applyAlignment="1">
      <alignment horizontal="center"/>
    </xf>
    <xf numFmtId="0" fontId="2" fillId="0" borderId="0" xfId="1" applyFont="1" applyAlignment="1">
      <alignment horizontal="right" wrapText="1"/>
    </xf>
    <xf numFmtId="0" fontId="43" fillId="0" borderId="1" xfId="1" applyFont="1" applyBorder="1" applyAlignment="1">
      <alignment horizontal="left" vertical="center" wrapText="1"/>
    </xf>
    <xf numFmtId="0" fontId="4" fillId="2" borderId="1" xfId="1" applyFont="1" applyFill="1" applyBorder="1" applyAlignment="1">
      <alignment horizontal="center" vertical="center" wrapText="1"/>
    </xf>
    <xf numFmtId="9" fontId="7" fillId="5" borderId="11" xfId="1" applyNumberFormat="1" applyFont="1" applyFill="1" applyBorder="1" applyAlignment="1">
      <alignment horizontal="center" vertical="center" wrapText="1"/>
    </xf>
    <xf numFmtId="9" fontId="7" fillId="5" borderId="3" xfId="1" applyNumberFormat="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7" fillId="0" borderId="11" xfId="1" applyFont="1" applyBorder="1" applyAlignment="1">
      <alignment horizontal="center" vertical="center" wrapText="1"/>
    </xf>
    <xf numFmtId="0" fontId="7" fillId="0" borderId="3" xfId="1" applyFont="1" applyBorder="1" applyAlignment="1">
      <alignment horizontal="center" vertical="center" wrapText="1"/>
    </xf>
    <xf numFmtId="0" fontId="7" fillId="5" borderId="11"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7" fillId="5" borderId="1" xfId="1" applyFont="1" applyFill="1" applyBorder="1" applyAlignment="1">
      <alignment horizontal="justify" vertical="center" wrapText="1"/>
    </xf>
    <xf numFmtId="0" fontId="7" fillId="5" borderId="15"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14" fontId="7" fillId="0" borderId="11" xfId="1" applyNumberFormat="1" applyFont="1" applyBorder="1" applyAlignment="1">
      <alignment horizontal="center" vertical="center" wrapText="1"/>
    </xf>
    <xf numFmtId="14" fontId="7" fillId="0" borderId="3" xfId="1" applyNumberFormat="1" applyFont="1" applyBorder="1" applyAlignment="1">
      <alignment horizontal="center" vertical="center" wrapText="1"/>
    </xf>
    <xf numFmtId="14" fontId="7" fillId="0" borderId="11" xfId="1" applyNumberFormat="1" applyFont="1" applyBorder="1" applyAlignment="1">
      <alignment horizontal="center" vertical="center"/>
    </xf>
    <xf numFmtId="14" fontId="7" fillId="0" borderId="3" xfId="1" applyNumberFormat="1" applyFont="1" applyBorder="1" applyAlignment="1">
      <alignment horizontal="center" vertical="center"/>
    </xf>
    <xf numFmtId="0" fontId="7" fillId="5" borderId="18" xfId="1" applyFont="1" applyFill="1" applyBorder="1" applyAlignment="1">
      <alignment horizontal="center" vertical="center" wrapText="1"/>
    </xf>
    <xf numFmtId="0" fontId="7" fillId="5" borderId="13" xfId="1" applyFont="1" applyFill="1" applyBorder="1" applyAlignment="1">
      <alignment horizontal="center" vertical="center" wrapText="1"/>
    </xf>
    <xf numFmtId="0" fontId="7" fillId="5" borderId="5" xfId="1" applyFont="1" applyFill="1" applyBorder="1" applyAlignment="1">
      <alignment horizontal="center" vertical="center" wrapText="1"/>
    </xf>
    <xf numFmtId="0" fontId="7" fillId="5" borderId="6" xfId="1" applyFont="1" applyFill="1" applyBorder="1" applyAlignment="1">
      <alignment horizontal="center" vertical="center" wrapText="1"/>
    </xf>
    <xf numFmtId="0" fontId="7" fillId="5" borderId="7" xfId="1" applyFont="1" applyFill="1" applyBorder="1" applyAlignment="1">
      <alignment horizontal="center" vertical="center" wrapText="1"/>
    </xf>
    <xf numFmtId="0" fontId="7" fillId="5" borderId="14" xfId="1" applyFont="1" applyFill="1" applyBorder="1" applyAlignment="1">
      <alignment horizontal="center" vertical="center" wrapText="1"/>
    </xf>
    <xf numFmtId="9" fontId="7" fillId="5" borderId="11" xfId="1" applyNumberFormat="1" applyFont="1" applyFill="1" applyBorder="1" applyAlignment="1">
      <alignment horizontal="center" vertical="center"/>
    </xf>
    <xf numFmtId="9" fontId="7" fillId="5" borderId="3" xfId="1" applyNumberFormat="1" applyFont="1" applyFill="1" applyBorder="1" applyAlignment="1">
      <alignment horizontal="center" vertical="center"/>
    </xf>
    <xf numFmtId="14" fontId="7" fillId="5" borderId="11" xfId="1" applyNumberFormat="1" applyFont="1" applyFill="1" applyBorder="1" applyAlignment="1">
      <alignment horizontal="center" vertical="center"/>
    </xf>
    <xf numFmtId="14" fontId="7" fillId="5" borderId="3" xfId="1" applyNumberFormat="1" applyFont="1" applyFill="1" applyBorder="1" applyAlignment="1">
      <alignment horizontal="center" vertical="center"/>
    </xf>
    <xf numFmtId="0" fontId="7" fillId="0" borderId="12" xfId="1" applyFont="1" applyBorder="1" applyAlignment="1">
      <alignment horizontal="center" vertical="center" wrapText="1"/>
    </xf>
    <xf numFmtId="0" fontId="7" fillId="5" borderId="17" xfId="1" applyFont="1" applyFill="1" applyBorder="1" applyAlignment="1">
      <alignment horizontal="center" vertical="center" wrapText="1"/>
    </xf>
    <xf numFmtId="9" fontId="7" fillId="5" borderId="18" xfId="1" applyNumberFormat="1" applyFont="1" applyFill="1" applyBorder="1" applyAlignment="1">
      <alignment horizontal="center" vertical="center" wrapText="1"/>
    </xf>
    <xf numFmtId="9" fontId="7" fillId="5" borderId="7" xfId="1" applyNumberFormat="1" applyFont="1" applyFill="1" applyBorder="1" applyAlignment="1">
      <alignment horizontal="center" vertical="center" wrapText="1"/>
    </xf>
    <xf numFmtId="9" fontId="7" fillId="5" borderId="5" xfId="1" applyNumberFormat="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12" xfId="1" applyFont="1" applyBorder="1" applyAlignment="1">
      <alignment horizontal="center" vertical="center"/>
    </xf>
    <xf numFmtId="0" fontId="7" fillId="5" borderId="1" xfId="1" applyFont="1" applyFill="1" applyBorder="1" applyAlignment="1">
      <alignment horizontal="center" vertical="center" wrapText="1"/>
    </xf>
    <xf numFmtId="0" fontId="9" fillId="0" borderId="0" xfId="1" applyFont="1" applyAlignment="1">
      <alignment horizontal="center" vertical="center"/>
    </xf>
    <xf numFmtId="14" fontId="7" fillId="0" borderId="4" xfId="1" applyNumberFormat="1" applyFont="1" applyBorder="1" applyAlignment="1">
      <alignment horizontal="center" vertical="center" wrapText="1"/>
    </xf>
    <xf numFmtId="9" fontId="7" fillId="5" borderId="4" xfId="1" applyNumberFormat="1" applyFont="1" applyFill="1" applyBorder="1" applyAlignment="1">
      <alignment horizontal="center" vertical="center"/>
    </xf>
    <xf numFmtId="9" fontId="7" fillId="5" borderId="4" xfId="1" applyNumberFormat="1" applyFont="1" applyFill="1" applyBorder="1" applyAlignment="1">
      <alignment horizontal="center" vertical="center" wrapText="1"/>
    </xf>
    <xf numFmtId="0" fontId="7" fillId="0" borderId="12" xfId="1" applyFont="1" applyBorder="1" applyAlignment="1">
      <alignment horizontal="center"/>
    </xf>
    <xf numFmtId="0" fontId="4" fillId="0" borderId="1" xfId="1" applyFont="1" applyBorder="1" applyAlignment="1">
      <alignment horizontal="left" vertical="center" wrapText="1"/>
    </xf>
    <xf numFmtId="0" fontId="6" fillId="2" borderId="4"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9" fillId="0" borderId="15" xfId="1" applyFont="1" applyBorder="1" applyAlignment="1">
      <alignment horizontal="justify" vertical="center" wrapText="1"/>
    </xf>
    <xf numFmtId="0" fontId="9" fillId="0" borderId="16" xfId="1" applyFont="1" applyBorder="1" applyAlignment="1">
      <alignment horizontal="justify" vertical="center" wrapText="1"/>
    </xf>
    <xf numFmtId="0" fontId="9" fillId="0" borderId="18" xfId="1" applyFont="1" applyBorder="1" applyAlignment="1">
      <alignment horizontal="justify" vertical="center" wrapText="1"/>
    </xf>
    <xf numFmtId="0" fontId="9" fillId="0" borderId="13" xfId="1" applyFont="1" applyBorder="1" applyAlignment="1">
      <alignment horizontal="justify" vertical="center" wrapText="1"/>
    </xf>
    <xf numFmtId="0" fontId="9" fillId="0" borderId="7" xfId="1" applyFont="1" applyBorder="1" applyAlignment="1">
      <alignment horizontal="justify" vertical="center" wrapText="1"/>
    </xf>
    <xf numFmtId="0" fontId="9" fillId="0" borderId="14" xfId="1" applyFont="1" applyBorder="1" applyAlignment="1">
      <alignment horizontal="justify" vertical="center" wrapText="1"/>
    </xf>
    <xf numFmtId="0" fontId="9" fillId="0" borderId="5" xfId="1" applyFont="1" applyBorder="1" applyAlignment="1">
      <alignment horizontal="justify" vertical="center" wrapText="1"/>
    </xf>
    <xf numFmtId="0" fontId="9" fillId="0" borderId="6" xfId="1" applyFont="1" applyBorder="1" applyAlignment="1">
      <alignment horizontal="justify" vertical="center" wrapText="1"/>
    </xf>
    <xf numFmtId="9" fontId="9" fillId="0" borderId="11" xfId="1" applyNumberFormat="1" applyFont="1" applyBorder="1" applyAlignment="1">
      <alignment horizontal="center" vertical="center" wrapText="1"/>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0" fontId="7" fillId="0" borderId="11" xfId="1" applyFont="1" applyBorder="1" applyAlignment="1">
      <alignment vertical="center" wrapText="1"/>
    </xf>
    <xf numFmtId="0" fontId="7" fillId="0" borderId="4" xfId="1" applyFont="1" applyBorder="1" applyAlignment="1">
      <alignment vertical="center" wrapText="1"/>
    </xf>
    <xf numFmtId="0" fontId="7" fillId="0" borderId="3" xfId="1" applyFont="1" applyBorder="1" applyAlignment="1">
      <alignment vertical="center" wrapText="1"/>
    </xf>
    <xf numFmtId="0" fontId="53" fillId="5" borderId="11" xfId="6" applyFont="1" applyFill="1" applyBorder="1" applyAlignment="1" applyProtection="1">
      <alignment vertical="center" wrapText="1"/>
      <protection locked="0"/>
    </xf>
    <xf numFmtId="0" fontId="53" fillId="5" borderId="4" xfId="6" applyFont="1" applyFill="1" applyBorder="1" applyAlignment="1" applyProtection="1">
      <alignment vertical="center" wrapText="1"/>
      <protection locked="0"/>
    </xf>
    <xf numFmtId="0" fontId="53" fillId="5" borderId="3" xfId="6" applyFont="1" applyFill="1" applyBorder="1" applyAlignment="1" applyProtection="1">
      <alignment vertical="center" wrapText="1"/>
      <protection locked="0"/>
    </xf>
    <xf numFmtId="0" fontId="52" fillId="0" borderId="11" xfId="1" applyFont="1" applyBorder="1" applyAlignment="1">
      <alignment vertical="center" wrapText="1"/>
    </xf>
    <xf numFmtId="0" fontId="52" fillId="0" borderId="4" xfId="1" applyFont="1" applyBorder="1" applyAlignment="1">
      <alignment vertical="center" wrapText="1"/>
    </xf>
    <xf numFmtId="0" fontId="52" fillId="0" borderId="3" xfId="1" applyFont="1" applyBorder="1" applyAlignment="1">
      <alignment vertical="center" wrapText="1"/>
    </xf>
    <xf numFmtId="0" fontId="7" fillId="0" borderId="11" xfId="1" applyFont="1" applyBorder="1" applyAlignment="1">
      <alignment horizontal="justify" vertical="center" wrapText="1"/>
    </xf>
    <xf numFmtId="0" fontId="7" fillId="0" borderId="3" xfId="1" applyFont="1" applyBorder="1" applyAlignment="1">
      <alignment horizontal="justify" vertical="center" wrapText="1"/>
    </xf>
    <xf numFmtId="0" fontId="7" fillId="0" borderId="13" xfId="1" applyFont="1" applyBorder="1" applyAlignment="1">
      <alignment horizontal="center" vertical="center" wrapText="1"/>
    </xf>
    <xf numFmtId="0" fontId="7" fillId="0" borderId="6" xfId="1" applyFont="1" applyBorder="1" applyAlignment="1">
      <alignment horizontal="center" vertical="center" wrapText="1"/>
    </xf>
    <xf numFmtId="0" fontId="7" fillId="0" borderId="1" xfId="1" applyFont="1" applyBorder="1" applyAlignment="1">
      <alignment horizontal="center" vertical="center" wrapText="1"/>
    </xf>
    <xf numFmtId="0" fontId="7" fillId="0" borderId="0" xfId="1" applyFont="1" applyAlignment="1">
      <alignment horizontal="center"/>
    </xf>
    <xf numFmtId="0" fontId="5" fillId="0" borderId="0" xfId="1" applyFont="1" applyAlignment="1">
      <alignment horizontal="right" wrapText="1"/>
    </xf>
    <xf numFmtId="0" fontId="5" fillId="0" borderId="1" xfId="1" applyFont="1" applyBorder="1" applyAlignment="1">
      <alignment horizontal="left" vertical="center" wrapText="1"/>
    </xf>
    <xf numFmtId="0" fontId="5" fillId="2" borderId="1" xfId="1" applyFont="1" applyFill="1" applyBorder="1" applyAlignment="1">
      <alignment horizontal="center" vertical="center" wrapText="1"/>
    </xf>
    <xf numFmtId="0" fontId="55" fillId="2" borderId="4" xfId="1" applyFont="1" applyFill="1" applyBorder="1" applyAlignment="1">
      <alignment horizontal="center" vertical="center" wrapText="1"/>
    </xf>
    <xf numFmtId="0" fontId="55" fillId="2" borderId="8" xfId="1" applyFont="1" applyFill="1" applyBorder="1" applyAlignment="1">
      <alignment horizontal="center" vertical="center" wrapText="1"/>
    </xf>
    <xf numFmtId="0" fontId="55" fillId="2" borderId="9" xfId="1" applyFont="1" applyFill="1" applyBorder="1" applyAlignment="1">
      <alignment horizontal="center" vertical="center" wrapText="1"/>
    </xf>
    <xf numFmtId="14" fontId="7" fillId="0" borderId="4" xfId="1" applyNumberFormat="1" applyFont="1" applyBorder="1" applyAlignment="1">
      <alignment horizontal="center" vertical="center"/>
    </xf>
    <xf numFmtId="0" fontId="7" fillId="0" borderId="22" xfId="1" applyFont="1" applyBorder="1" applyAlignment="1">
      <alignment horizontal="center" vertical="center"/>
    </xf>
    <xf numFmtId="0" fontId="2" fillId="2"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7" fillId="13" borderId="21" xfId="1" applyFont="1" applyFill="1" applyBorder="1" applyAlignment="1">
      <alignment horizontal="center" vertical="center" wrapText="1"/>
    </xf>
    <xf numFmtId="0" fontId="7" fillId="13" borderId="23" xfId="1" applyFont="1" applyFill="1" applyBorder="1" applyAlignment="1">
      <alignment horizontal="center" vertical="center" wrapText="1"/>
    </xf>
    <xf numFmtId="0" fontId="7" fillId="5" borderId="11" xfId="1" applyFont="1" applyFill="1" applyBorder="1" applyAlignment="1">
      <alignment horizontal="left" vertical="center" wrapText="1"/>
    </xf>
    <xf numFmtId="0" fontId="7" fillId="5" borderId="3" xfId="1" applyFont="1" applyFill="1" applyBorder="1" applyAlignment="1">
      <alignment horizontal="left" vertical="center" wrapText="1"/>
    </xf>
    <xf numFmtId="0" fontId="7" fillId="13" borderId="18" xfId="1" applyFont="1" applyFill="1" applyBorder="1" applyAlignment="1">
      <alignment horizontal="center" vertical="center" wrapText="1"/>
    </xf>
    <xf numFmtId="0" fontId="7" fillId="13" borderId="26" xfId="1" applyFont="1" applyFill="1" applyBorder="1" applyAlignment="1">
      <alignment horizontal="center" vertical="center" wrapText="1"/>
    </xf>
    <xf numFmtId="0" fontId="7" fillId="13" borderId="25" xfId="1" applyFont="1" applyFill="1" applyBorder="1" applyAlignment="1">
      <alignment horizontal="center" vertical="center" wrapText="1"/>
    </xf>
    <xf numFmtId="0" fontId="7" fillId="13" borderId="24" xfId="1" applyFont="1" applyFill="1" applyBorder="1" applyAlignment="1">
      <alignment horizontal="center" vertical="center" wrapText="1"/>
    </xf>
    <xf numFmtId="9" fontId="7" fillId="13" borderId="11" xfId="1" applyNumberFormat="1" applyFont="1" applyFill="1" applyBorder="1" applyAlignment="1">
      <alignment horizontal="center" vertical="center" wrapText="1"/>
    </xf>
    <xf numFmtId="0" fontId="7" fillId="13" borderId="19" xfId="1" applyFont="1" applyFill="1" applyBorder="1" applyAlignment="1">
      <alignment horizontal="center" vertical="center" wrapText="1"/>
    </xf>
    <xf numFmtId="0" fontId="7" fillId="13" borderId="21" xfId="1" applyFont="1" applyFill="1" applyBorder="1" applyAlignment="1">
      <alignment vertical="center" wrapText="1"/>
    </xf>
    <xf numFmtId="0" fontId="7" fillId="13" borderId="16" xfId="1" applyFont="1" applyFill="1" applyBorder="1" applyAlignment="1">
      <alignment vertical="center" wrapText="1"/>
    </xf>
    <xf numFmtId="0" fontId="7" fillId="13" borderId="16" xfId="1" applyFont="1" applyFill="1" applyBorder="1" applyAlignment="1">
      <alignment horizontal="center" vertical="center" wrapText="1"/>
    </xf>
    <xf numFmtId="0" fontId="7" fillId="13" borderId="15" xfId="1" applyFont="1" applyFill="1" applyBorder="1" applyAlignment="1">
      <alignment horizontal="center" vertical="center" wrapText="1"/>
    </xf>
    <xf numFmtId="9" fontId="7" fillId="5" borderId="11" xfId="1" applyNumberFormat="1" applyFont="1" applyFill="1" applyBorder="1" applyAlignment="1">
      <alignment horizontal="left" vertical="center" wrapText="1"/>
    </xf>
    <xf numFmtId="9" fontId="7" fillId="5" borderId="3" xfId="1" applyNumberFormat="1" applyFont="1" applyFill="1" applyBorder="1" applyAlignment="1">
      <alignment horizontal="left" vertical="center" wrapText="1"/>
    </xf>
    <xf numFmtId="9" fontId="7" fillId="13" borderId="11" xfId="1" applyNumberFormat="1" applyFont="1" applyFill="1" applyBorder="1" applyAlignment="1">
      <alignment vertical="center" wrapText="1"/>
    </xf>
    <xf numFmtId="9" fontId="7" fillId="13" borderId="3" xfId="1" applyNumberFormat="1" applyFont="1" applyFill="1" applyBorder="1" applyAlignment="1">
      <alignment vertical="center" wrapText="1"/>
    </xf>
    <xf numFmtId="0" fontId="7" fillId="5" borderId="15" xfId="1" applyFont="1" applyFill="1" applyBorder="1" applyAlignment="1">
      <alignment horizontal="justify" vertical="top" wrapText="1"/>
    </xf>
    <xf numFmtId="0" fontId="7" fillId="5" borderId="16" xfId="1" applyFont="1" applyFill="1" applyBorder="1" applyAlignment="1">
      <alignment horizontal="justify" vertical="top" wrapText="1"/>
    </xf>
    <xf numFmtId="0" fontId="9" fillId="0" borderId="11" xfId="1" applyFont="1" applyBorder="1" applyAlignment="1">
      <alignment horizontal="center" vertical="center" wrapText="1"/>
    </xf>
    <xf numFmtId="0" fontId="9" fillId="0" borderId="1" xfId="1" applyFont="1" applyBorder="1" applyAlignment="1">
      <alignment horizontal="center" vertical="center" wrapText="1"/>
    </xf>
    <xf numFmtId="0" fontId="7" fillId="0" borderId="15" xfId="1" applyFont="1" applyBorder="1" applyAlignment="1">
      <alignment horizontal="justify" vertical="top" wrapText="1"/>
    </xf>
    <xf numFmtId="0" fontId="7" fillId="0" borderId="16" xfId="1" applyFont="1" applyBorder="1" applyAlignment="1">
      <alignment horizontal="justify" vertical="top" wrapText="1"/>
    </xf>
    <xf numFmtId="0" fontId="7" fillId="0" borderId="1" xfId="1" applyFont="1" applyBorder="1" applyAlignment="1">
      <alignment horizontal="justify" vertical="center" wrapText="1"/>
    </xf>
    <xf numFmtId="0" fontId="9" fillId="5" borderId="11" xfId="1" applyFont="1" applyFill="1" applyBorder="1" applyAlignment="1">
      <alignment horizontal="center" vertical="center" wrapText="1"/>
    </xf>
    <xf numFmtId="0" fontId="9" fillId="5" borderId="3" xfId="1" applyFont="1" applyFill="1" applyBorder="1" applyAlignment="1">
      <alignment horizontal="center" vertical="center" wrapText="1"/>
    </xf>
    <xf numFmtId="0" fontId="9" fillId="5" borderId="4" xfId="1" applyFont="1" applyFill="1" applyBorder="1" applyAlignment="1">
      <alignment horizontal="center" vertical="center" wrapText="1"/>
    </xf>
    <xf numFmtId="0" fontId="49" fillId="3" borderId="2" xfId="1" applyFont="1" applyFill="1" applyBorder="1" applyAlignment="1">
      <alignment horizontal="center" vertical="center" wrapText="1"/>
    </xf>
    <xf numFmtId="0" fontId="49" fillId="3" borderId="10" xfId="1" applyFont="1" applyFill="1" applyBorder="1" applyAlignment="1">
      <alignment horizontal="center" vertical="center" wrapText="1"/>
    </xf>
    <xf numFmtId="0" fontId="49" fillId="3" borderId="3" xfId="1" applyFont="1" applyFill="1" applyBorder="1" applyAlignment="1">
      <alignment horizontal="center" vertical="center" wrapText="1"/>
    </xf>
    <xf numFmtId="0" fontId="49" fillId="3" borderId="11" xfId="1" applyFont="1" applyFill="1" applyBorder="1" applyAlignment="1">
      <alignment horizontal="center" vertical="center" wrapText="1"/>
    </xf>
    <xf numFmtId="0" fontId="49" fillId="3" borderId="3" xfId="1" applyFont="1" applyFill="1" applyBorder="1" applyAlignment="1">
      <alignment horizontal="left" vertical="center" wrapText="1"/>
    </xf>
    <xf numFmtId="0" fontId="49" fillId="3" borderId="11" xfId="1" applyFont="1" applyFill="1" applyBorder="1" applyAlignment="1">
      <alignment horizontal="left" vertical="center" wrapText="1"/>
    </xf>
    <xf numFmtId="0" fontId="49" fillId="3" borderId="4" xfId="1" applyFont="1" applyFill="1" applyBorder="1" applyAlignment="1">
      <alignment horizontal="center" vertical="center" wrapText="1"/>
    </xf>
    <xf numFmtId="0" fontId="35" fillId="0" borderId="0" xfId="1" applyFont="1" applyAlignment="1">
      <alignment horizontal="center"/>
    </xf>
    <xf numFmtId="0" fontId="49" fillId="0" borderId="0" xfId="1" applyFont="1" applyAlignment="1">
      <alignment horizontal="right" wrapText="1"/>
    </xf>
    <xf numFmtId="0" fontId="49" fillId="0" borderId="1" xfId="1" applyFont="1" applyBorder="1" applyAlignment="1">
      <alignment horizontal="left" vertical="center" wrapText="1"/>
    </xf>
    <xf numFmtId="0" fontId="49" fillId="2" borderId="1" xfId="1" applyFont="1" applyFill="1" applyBorder="1" applyAlignment="1">
      <alignment horizontal="center" vertical="center" wrapText="1"/>
    </xf>
    <xf numFmtId="0" fontId="35" fillId="5" borderId="1" xfId="1" applyFont="1" applyFill="1" applyBorder="1" applyAlignment="1">
      <alignment horizontal="justify" vertical="center" wrapText="1"/>
    </xf>
    <xf numFmtId="0" fontId="49" fillId="3" borderId="5" xfId="1" applyFont="1" applyFill="1" applyBorder="1" applyAlignment="1">
      <alignment horizontal="center" vertical="center" wrapText="1"/>
    </xf>
    <xf numFmtId="0" fontId="49" fillId="3" borderId="6" xfId="1" applyFont="1" applyFill="1" applyBorder="1" applyAlignment="1">
      <alignment horizontal="center" vertical="center" wrapText="1"/>
    </xf>
    <xf numFmtId="0" fontId="49" fillId="3" borderId="7" xfId="1" applyFont="1" applyFill="1" applyBorder="1" applyAlignment="1">
      <alignment horizontal="center" vertical="center" wrapText="1"/>
    </xf>
    <xf numFmtId="0" fontId="49" fillId="2" borderId="4" xfId="1" applyFont="1" applyFill="1" applyBorder="1" applyAlignment="1">
      <alignment horizontal="center" vertical="center" wrapText="1"/>
    </xf>
    <xf numFmtId="0" fontId="49" fillId="2" borderId="8" xfId="1" applyFont="1" applyFill="1" applyBorder="1" applyAlignment="1">
      <alignment horizontal="center" vertical="center" wrapText="1"/>
    </xf>
    <xf numFmtId="0" fontId="49" fillId="2" borderId="9" xfId="1" applyFont="1" applyFill="1" applyBorder="1" applyAlignment="1">
      <alignment horizontal="center" vertical="center" wrapText="1"/>
    </xf>
    <xf numFmtId="0" fontId="35" fillId="5" borderId="15" xfId="1" applyFont="1" applyFill="1" applyBorder="1" applyAlignment="1">
      <alignment horizontal="center" vertical="center" wrapText="1"/>
    </xf>
    <xf numFmtId="0" fontId="35" fillId="5" borderId="16" xfId="1" applyFont="1" applyFill="1" applyBorder="1" applyAlignment="1">
      <alignment horizontal="center" vertical="center" wrapText="1"/>
    </xf>
    <xf numFmtId="0" fontId="35" fillId="5" borderId="11" xfId="1" applyFont="1" applyFill="1" applyBorder="1" applyAlignment="1">
      <alignment horizontal="justify" vertical="center" wrapText="1"/>
    </xf>
    <xf numFmtId="0" fontId="5" fillId="8" borderId="11" xfId="1" applyFont="1" applyFill="1" applyBorder="1" applyAlignment="1">
      <alignment horizontal="center" vertical="center" wrapText="1"/>
    </xf>
    <xf numFmtId="0" fontId="5" fillId="8" borderId="3" xfId="1" applyFont="1" applyFill="1" applyBorder="1" applyAlignment="1">
      <alignment horizontal="center" vertical="center" wrapText="1"/>
    </xf>
    <xf numFmtId="0" fontId="58" fillId="0" borderId="11" xfId="1" applyFont="1" applyBorder="1" applyAlignment="1">
      <alignment horizontal="center" vertical="center" wrapText="1"/>
    </xf>
    <xf numFmtId="0" fontId="58" fillId="0" borderId="3" xfId="1" applyFont="1" applyBorder="1" applyAlignment="1">
      <alignment horizontal="center" vertical="center" wrapText="1"/>
    </xf>
    <xf numFmtId="0" fontId="7" fillId="0" borderId="14" xfId="1" applyFont="1" applyBorder="1" applyAlignment="1">
      <alignment horizontal="center" vertical="center" wrapText="1"/>
    </xf>
    <xf numFmtId="9" fontId="7" fillId="5" borderId="15" xfId="1" applyNumberFormat="1" applyFont="1" applyFill="1" applyBorder="1" applyAlignment="1">
      <alignment horizontal="center" vertical="center" wrapText="1"/>
    </xf>
    <xf numFmtId="9" fontId="7" fillId="5" borderId="16" xfId="1" applyNumberFormat="1" applyFont="1" applyFill="1" applyBorder="1" applyAlignment="1">
      <alignment horizontal="center" vertical="center" wrapText="1"/>
    </xf>
    <xf numFmtId="0" fontId="7" fillId="0" borderId="0" xfId="1" applyFont="1" applyAlignment="1">
      <alignment horizontal="center" vertical="center"/>
    </xf>
    <xf numFmtId="0" fontId="7" fillId="0" borderId="15" xfId="1" applyFont="1" applyBorder="1" applyAlignment="1">
      <alignment horizontal="justify" vertical="center" wrapText="1"/>
    </xf>
    <xf numFmtId="0" fontId="7" fillId="0" borderId="16" xfId="1" applyFont="1" applyBorder="1" applyAlignment="1">
      <alignment horizontal="justify" vertical="center" wrapText="1"/>
    </xf>
    <xf numFmtId="14" fontId="7" fillId="0" borderId="1" xfId="1" applyNumberFormat="1" applyFont="1" applyBorder="1" applyAlignment="1">
      <alignment horizontal="center" vertical="center" wrapText="1"/>
    </xf>
    <xf numFmtId="0" fontId="4" fillId="2" borderId="11" xfId="1" applyFont="1" applyFill="1" applyBorder="1" applyAlignment="1">
      <alignment horizontal="center" vertical="center" wrapText="1"/>
    </xf>
    <xf numFmtId="0" fontId="4" fillId="0" borderId="11" xfId="1" applyFont="1" applyBorder="1" applyAlignment="1">
      <alignment horizontal="left" vertical="center" wrapText="1"/>
    </xf>
    <xf numFmtId="0" fontId="2" fillId="2" borderId="72" xfId="1" applyFont="1" applyFill="1" applyBorder="1" applyAlignment="1">
      <alignment horizontal="center" vertical="center" wrapText="1"/>
    </xf>
    <xf numFmtId="0" fontId="2" fillId="2" borderId="73" xfId="1" applyFont="1" applyFill="1" applyBorder="1" applyAlignment="1">
      <alignment horizontal="center" vertical="center" wrapText="1"/>
    </xf>
    <xf numFmtId="0" fontId="2" fillId="2" borderId="70" xfId="1" applyFont="1" applyFill="1" applyBorder="1" applyAlignment="1">
      <alignment horizontal="center" vertical="center" wrapText="1"/>
    </xf>
    <xf numFmtId="0" fontId="2" fillId="2" borderId="71" xfId="1" applyFont="1" applyFill="1" applyBorder="1" applyAlignment="1">
      <alignment horizontal="center" vertical="center" wrapText="1"/>
    </xf>
    <xf numFmtId="0" fontId="7" fillId="0" borderId="11" xfId="1" applyFont="1" applyBorder="1" applyAlignment="1">
      <alignment horizontal="left" vertical="center" wrapText="1"/>
    </xf>
    <xf numFmtId="0" fontId="7" fillId="0" borderId="4" xfId="1" applyFont="1" applyBorder="1" applyAlignment="1">
      <alignment horizontal="left" vertical="center" wrapText="1"/>
    </xf>
    <xf numFmtId="0" fontId="7" fillId="0" borderId="3" xfId="1" applyFont="1" applyBorder="1" applyAlignment="1">
      <alignment horizontal="left" vertical="center" wrapText="1"/>
    </xf>
    <xf numFmtId="0" fontId="5" fillId="5" borderId="18" xfId="1" applyFont="1" applyFill="1" applyBorder="1" applyAlignment="1">
      <alignment horizontal="left" vertical="center" wrapText="1"/>
    </xf>
    <xf numFmtId="0" fontId="5" fillId="5" borderId="13" xfId="1" applyFont="1" applyFill="1" applyBorder="1" applyAlignment="1">
      <alignment horizontal="left" vertical="center" wrapText="1"/>
    </xf>
    <xf numFmtId="0" fontId="5" fillId="5" borderId="5" xfId="1" applyFont="1" applyFill="1" applyBorder="1" applyAlignment="1">
      <alignment horizontal="left" vertical="center" wrapText="1"/>
    </xf>
    <xf numFmtId="0" fontId="5" fillId="5" borderId="6" xfId="1" applyFont="1" applyFill="1" applyBorder="1" applyAlignment="1">
      <alignment horizontal="left" vertical="center" wrapText="1"/>
    </xf>
    <xf numFmtId="0" fontId="5" fillId="5" borderId="1" xfId="1" applyFont="1" applyFill="1" applyBorder="1" applyAlignment="1">
      <alignment horizontal="justify" vertical="center" wrapText="1"/>
    </xf>
    <xf numFmtId="0" fontId="5" fillId="5" borderId="15" xfId="1" applyFont="1" applyFill="1" applyBorder="1" applyAlignment="1">
      <alignment horizontal="left" vertical="center" wrapText="1"/>
    </xf>
    <xf numFmtId="0" fontId="7" fillId="5" borderId="16" xfId="1" applyFont="1" applyFill="1" applyBorder="1" applyAlignment="1">
      <alignment horizontal="left" vertical="center" wrapText="1"/>
    </xf>
    <xf numFmtId="0" fontId="7" fillId="0" borderId="11" xfId="1" applyFont="1" applyBorder="1" applyAlignment="1" applyProtection="1">
      <alignment horizontal="center" vertical="center" wrapText="1"/>
      <protection locked="0"/>
    </xf>
    <xf numFmtId="0" fontId="7" fillId="0" borderId="3" xfId="1" applyFont="1" applyBorder="1" applyAlignment="1" applyProtection="1">
      <alignment horizontal="center" vertical="center" wrapText="1"/>
      <protection locked="0"/>
    </xf>
    <xf numFmtId="16" fontId="7" fillId="0" borderId="11" xfId="1" applyNumberFormat="1" applyFont="1" applyBorder="1" applyAlignment="1" applyProtection="1">
      <alignment horizontal="center" vertical="center" wrapText="1"/>
      <protection locked="0"/>
    </xf>
    <xf numFmtId="16" fontId="7" fillId="0" borderId="3" xfId="1" applyNumberFormat="1" applyFont="1" applyBorder="1" applyAlignment="1" applyProtection="1">
      <alignment horizontal="center" vertical="center" wrapText="1"/>
      <protection locked="0"/>
    </xf>
    <xf numFmtId="0" fontId="7" fillId="5" borderId="13" xfId="1" applyFont="1" applyFill="1" applyBorder="1" applyAlignment="1">
      <alignment horizontal="left" vertical="center" wrapText="1"/>
    </xf>
    <xf numFmtId="0" fontId="7" fillId="5" borderId="5" xfId="1" applyFont="1" applyFill="1" applyBorder="1" applyAlignment="1">
      <alignment horizontal="left" vertical="center" wrapText="1"/>
    </xf>
    <xf numFmtId="0" fontId="7" fillId="5" borderId="6" xfId="1" applyFont="1" applyFill="1" applyBorder="1" applyAlignment="1">
      <alignment horizontal="left" vertical="center" wrapText="1"/>
    </xf>
    <xf numFmtId="0" fontId="9" fillId="0" borderId="0" xfId="6" applyFont="1" applyAlignment="1">
      <alignment horizontal="center" vertical="center"/>
    </xf>
    <xf numFmtId="0" fontId="43" fillId="0" borderId="1" xfId="6" applyFont="1" applyBorder="1" applyAlignment="1">
      <alignment horizontal="justify" vertical="center" wrapText="1"/>
    </xf>
    <xf numFmtId="0" fontId="59" fillId="0" borderId="12" xfId="6" applyFont="1" applyBorder="1" applyAlignment="1">
      <alignment horizontal="center" vertical="center" wrapText="1"/>
    </xf>
    <xf numFmtId="0" fontId="59" fillId="0" borderId="12" xfId="6" applyFont="1" applyBorder="1" applyAlignment="1">
      <alignment horizontal="center" vertical="center"/>
    </xf>
    <xf numFmtId="0" fontId="59" fillId="0" borderId="12" xfId="6" applyFont="1" applyBorder="1" applyAlignment="1">
      <alignment horizontal="center"/>
    </xf>
    <xf numFmtId="0" fontId="2" fillId="2" borderId="4" xfId="6" applyFont="1" applyFill="1" applyBorder="1" applyAlignment="1">
      <alignment horizontal="center" vertical="center" wrapText="1"/>
    </xf>
    <xf numFmtId="0" fontId="2" fillId="2" borderId="8" xfId="6" applyFont="1" applyFill="1" applyBorder="1" applyAlignment="1">
      <alignment horizontal="center" vertical="center" wrapText="1"/>
    </xf>
    <xf numFmtId="0" fontId="2" fillId="2" borderId="9" xfId="6" applyFont="1" applyFill="1" applyBorder="1" applyAlignment="1">
      <alignment horizontal="center" vertical="center" wrapText="1"/>
    </xf>
    <xf numFmtId="0" fontId="43" fillId="0" borderId="11" xfId="6" applyFont="1" applyBorder="1" applyAlignment="1">
      <alignment horizontal="justify" vertical="center" wrapText="1"/>
    </xf>
    <xf numFmtId="0" fontId="43" fillId="0" borderId="3" xfId="6" applyFont="1" applyBorder="1" applyAlignment="1">
      <alignment horizontal="justify" vertical="center" wrapText="1"/>
    </xf>
    <xf numFmtId="0" fontId="5" fillId="3" borderId="4" xfId="6" applyFont="1" applyFill="1" applyBorder="1" applyAlignment="1">
      <alignment horizontal="center" vertical="center" wrapText="1"/>
    </xf>
    <xf numFmtId="0" fontId="5" fillId="3" borderId="5" xfId="6" applyFont="1" applyFill="1" applyBorder="1" applyAlignment="1">
      <alignment horizontal="center" vertical="center" wrapText="1"/>
    </xf>
    <xf numFmtId="0" fontId="5" fillId="3" borderId="6" xfId="6" applyFont="1" applyFill="1" applyBorder="1" applyAlignment="1">
      <alignment horizontal="center" vertical="center" wrapText="1"/>
    </xf>
    <xf numFmtId="0" fontId="5" fillId="3" borderId="7" xfId="6" applyFont="1" applyFill="1" applyBorder="1" applyAlignment="1">
      <alignment horizontal="center" vertical="center" wrapText="1"/>
    </xf>
    <xf numFmtId="0" fontId="35" fillId="0" borderId="0" xfId="6" applyAlignment="1">
      <alignment horizontal="center"/>
    </xf>
    <xf numFmtId="0" fontId="2" fillId="0" borderId="0" xfId="6" applyFont="1" applyAlignment="1">
      <alignment horizontal="right" wrapText="1"/>
    </xf>
    <xf numFmtId="0" fontId="4" fillId="0" borderId="1" xfId="6" applyFont="1" applyBorder="1" applyAlignment="1">
      <alignment horizontal="left" vertical="center" wrapText="1"/>
    </xf>
    <xf numFmtId="0" fontId="4" fillId="2" borderId="1" xfId="6" applyFont="1" applyFill="1" applyBorder="1" applyAlignment="1">
      <alignment horizontal="center" vertical="center" wrapText="1"/>
    </xf>
    <xf numFmtId="0" fontId="5" fillId="3" borderId="2" xfId="6" applyFont="1" applyFill="1" applyBorder="1" applyAlignment="1">
      <alignment horizontal="center" vertical="center" wrapText="1"/>
    </xf>
    <xf numFmtId="0" fontId="5" fillId="3" borderId="10" xfId="6" applyFont="1" applyFill="1" applyBorder="1" applyAlignment="1">
      <alignment horizontal="center" vertical="center" wrapText="1"/>
    </xf>
    <xf numFmtId="0" fontId="5" fillId="3" borderId="11" xfId="6" applyFont="1" applyFill="1" applyBorder="1" applyAlignment="1">
      <alignment horizontal="center" vertical="center" wrapText="1"/>
    </xf>
    <xf numFmtId="0" fontId="5" fillId="3" borderId="3" xfId="6" applyFont="1" applyFill="1" applyBorder="1" applyAlignment="1">
      <alignment horizontal="center" vertical="center" wrapText="1"/>
    </xf>
    <xf numFmtId="0" fontId="5" fillId="3" borderId="3" xfId="1" applyFont="1" applyFill="1" applyBorder="1" applyAlignment="1">
      <alignment horizontal="left" vertical="center" wrapText="1"/>
    </xf>
    <xf numFmtId="0" fontId="5" fillId="3" borderId="11" xfId="1" applyFont="1" applyFill="1" applyBorder="1" applyAlignment="1">
      <alignment horizontal="left" vertical="center" wrapText="1"/>
    </xf>
    <xf numFmtId="0" fontId="67" fillId="0" borderId="12" xfId="1" applyFont="1" applyBorder="1" applyAlignment="1">
      <alignment horizontal="center" vertical="center" wrapText="1"/>
    </xf>
    <xf numFmtId="0" fontId="67" fillId="0" borderId="12" xfId="1" applyFont="1" applyBorder="1" applyAlignment="1">
      <alignment horizontal="center" vertical="center"/>
    </xf>
    <xf numFmtId="0" fontId="67" fillId="0" borderId="12" xfId="1" applyFont="1" applyBorder="1" applyAlignment="1">
      <alignment horizontal="center"/>
    </xf>
    <xf numFmtId="0" fontId="61" fillId="0" borderId="15" xfId="1" applyFont="1" applyBorder="1" applyAlignment="1">
      <alignment horizontal="center" vertical="center" wrapText="1"/>
    </xf>
    <xf numFmtId="0" fontId="61" fillId="0" borderId="16" xfId="1" applyFont="1" applyBorder="1" applyAlignment="1">
      <alignment horizontal="center" vertical="center" wrapText="1"/>
    </xf>
    <xf numFmtId="0" fontId="61" fillId="0" borderId="11" xfId="1" applyFont="1" applyBorder="1" applyAlignment="1">
      <alignment horizontal="center" vertical="center" wrapText="1"/>
    </xf>
    <xf numFmtId="0" fontId="61" fillId="0" borderId="3" xfId="1" applyFont="1" applyBorder="1" applyAlignment="1">
      <alignment horizontal="center" vertical="center" wrapText="1"/>
    </xf>
    <xf numFmtId="0" fontId="62" fillId="0" borderId="11" xfId="1" applyFont="1" applyBorder="1" applyAlignment="1">
      <alignment horizontal="center" vertical="center" wrapText="1"/>
    </xf>
    <xf numFmtId="0" fontId="63" fillId="0" borderId="3" xfId="1" applyFont="1" applyBorder="1" applyAlignment="1">
      <alignment horizontal="center" vertical="center" wrapText="1"/>
    </xf>
    <xf numFmtId="0" fontId="61" fillId="4" borderId="15" xfId="1" applyFont="1" applyFill="1" applyBorder="1" applyAlignment="1">
      <alignment horizontal="justify" vertical="center" wrapText="1"/>
    </xf>
    <xf numFmtId="0" fontId="61" fillId="4" borderId="16" xfId="1" applyFont="1" applyFill="1" applyBorder="1" applyAlignment="1">
      <alignment horizontal="justify" vertical="center" wrapText="1"/>
    </xf>
    <xf numFmtId="0" fontId="2" fillId="12" borderId="32" xfId="1" applyFont="1" applyFill="1" applyBorder="1" applyAlignment="1">
      <alignment horizontal="center" wrapText="1"/>
    </xf>
    <xf numFmtId="0" fontId="4" fillId="12" borderId="15" xfId="1" applyFont="1" applyFill="1" applyBorder="1" applyAlignment="1">
      <alignment horizontal="left" vertical="center" wrapText="1"/>
    </xf>
    <xf numFmtId="0" fontId="4" fillId="12" borderId="21" xfId="1" applyFont="1" applyFill="1" applyBorder="1" applyAlignment="1">
      <alignment horizontal="left" vertical="center" wrapText="1"/>
    </xf>
    <xf numFmtId="0" fontId="4" fillId="12" borderId="16" xfId="1" applyFont="1" applyFill="1" applyBorder="1" applyAlignment="1">
      <alignment horizontal="left" vertical="center" wrapText="1"/>
    </xf>
    <xf numFmtId="0" fontId="4" fillId="12" borderId="1" xfId="1" applyFont="1" applyFill="1" applyBorder="1" applyAlignment="1">
      <alignment horizontal="center" vertical="center" wrapText="1"/>
    </xf>
    <xf numFmtId="0" fontId="5" fillId="15" borderId="2" xfId="1" applyFont="1" applyFill="1" applyBorder="1" applyAlignment="1">
      <alignment horizontal="center" vertical="center" wrapText="1"/>
    </xf>
    <xf numFmtId="0" fontId="5" fillId="15" borderId="10" xfId="1" applyFont="1" applyFill="1" applyBorder="1" applyAlignment="1">
      <alignment horizontal="center" vertical="center" wrapText="1"/>
    </xf>
    <xf numFmtId="0" fontId="5" fillId="15" borderId="3" xfId="1" applyFont="1" applyFill="1" applyBorder="1" applyAlignment="1">
      <alignment horizontal="center" vertical="center" wrapText="1"/>
    </xf>
    <xf numFmtId="0" fontId="5" fillId="15" borderId="11" xfId="1" applyFont="1" applyFill="1" applyBorder="1" applyAlignment="1">
      <alignment horizontal="center" vertical="center" wrapText="1"/>
    </xf>
    <xf numFmtId="0" fontId="5" fillId="15" borderId="4" xfId="1" applyFont="1" applyFill="1" applyBorder="1" applyAlignment="1">
      <alignment horizontal="center" vertical="center" wrapText="1"/>
    </xf>
    <xf numFmtId="0" fontId="61" fillId="12" borderId="1" xfId="1" applyFont="1" applyFill="1" applyBorder="1" applyAlignment="1">
      <alignment horizontal="justify" vertical="center" wrapText="1"/>
    </xf>
    <xf numFmtId="0" fontId="5" fillId="15" borderId="5" xfId="1" applyFont="1" applyFill="1" applyBorder="1" applyAlignment="1">
      <alignment horizontal="center" vertical="center" wrapText="1"/>
    </xf>
    <xf numFmtId="0" fontId="5" fillId="15" borderId="6" xfId="1" applyFont="1" applyFill="1" applyBorder="1" applyAlignment="1">
      <alignment horizontal="center" vertical="center" wrapText="1"/>
    </xf>
    <xf numFmtId="0" fontId="68" fillId="15" borderId="4" xfId="1" applyFont="1" applyFill="1" applyBorder="1" applyAlignment="1">
      <alignment horizontal="center" vertical="center" wrapText="1"/>
    </xf>
    <xf numFmtId="0" fontId="5" fillId="15" borderId="7" xfId="1" applyFont="1" applyFill="1" applyBorder="1" applyAlignment="1">
      <alignment horizontal="center" vertical="center" wrapText="1"/>
    </xf>
    <xf numFmtId="0" fontId="6" fillId="15" borderId="4" xfId="1" applyFont="1" applyFill="1" applyBorder="1" applyAlignment="1">
      <alignment horizontal="center" vertical="center" wrapText="1"/>
    </xf>
    <xf numFmtId="0" fontId="6" fillId="15" borderId="8" xfId="1" applyFont="1" applyFill="1" applyBorder="1" applyAlignment="1">
      <alignment horizontal="center" vertical="center" wrapText="1"/>
    </xf>
    <xf numFmtId="0" fontId="6" fillId="15" borderId="9" xfId="1" applyFont="1" applyFill="1" applyBorder="1" applyAlignment="1">
      <alignment horizontal="center" vertical="center" wrapText="1"/>
    </xf>
    <xf numFmtId="0" fontId="7" fillId="12" borderId="12" xfId="1" applyFont="1" applyFill="1" applyBorder="1" applyAlignment="1">
      <alignment horizontal="left" vertical="center" wrapText="1"/>
    </xf>
    <xf numFmtId="0" fontId="7" fillId="12" borderId="12" xfId="1" applyFont="1" applyFill="1" applyBorder="1" applyAlignment="1">
      <alignment horizontal="center" vertical="center"/>
    </xf>
    <xf numFmtId="0" fontId="5" fillId="12" borderId="0" xfId="1" applyFont="1" applyFill="1" applyAlignment="1">
      <alignment horizontal="center" vertical="center" wrapText="1"/>
    </xf>
    <xf numFmtId="0" fontId="7" fillId="12" borderId="12" xfId="1" applyFont="1" applyFill="1" applyBorder="1" applyAlignment="1">
      <alignment horizontal="center" vertical="top"/>
    </xf>
    <xf numFmtId="0" fontId="5" fillId="3" borderId="7" xfId="0"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horizontal="right"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2" fillId="0" borderId="1" xfId="0" applyFont="1" applyBorder="1" applyAlignment="1">
      <alignment horizontal="justify" vertical="center"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2" xfId="0" applyFont="1" applyBorder="1" applyAlignment="1">
      <alignment horizontal="center"/>
    </xf>
    <xf numFmtId="0" fontId="9" fillId="0" borderId="0" xfId="0" applyFont="1" applyAlignment="1">
      <alignment horizontal="center" vertical="center"/>
    </xf>
    <xf numFmtId="0" fontId="7" fillId="0" borderId="12" xfId="8" applyFont="1" applyBorder="1" applyAlignment="1">
      <alignment horizontal="center" vertical="center"/>
    </xf>
    <xf numFmtId="0" fontId="7" fillId="0" borderId="12" xfId="8" applyFont="1" applyBorder="1" applyAlignment="1">
      <alignment horizontal="center"/>
    </xf>
    <xf numFmtId="0" fontId="9" fillId="0" borderId="0" xfId="8" applyFont="1" applyAlignment="1">
      <alignment horizontal="center" vertical="center"/>
    </xf>
    <xf numFmtId="0" fontId="8" fillId="0" borderId="11" xfId="8" applyFont="1" applyBorder="1" applyAlignment="1">
      <alignment horizontal="justify" vertical="center" wrapText="1"/>
    </xf>
    <xf numFmtId="0" fontId="8" fillId="0" borderId="4" xfId="8" applyFont="1" applyBorder="1" applyAlignment="1">
      <alignment horizontal="justify" vertical="center" wrapText="1"/>
    </xf>
    <xf numFmtId="0" fontId="8" fillId="0" borderId="3" xfId="8" applyFont="1" applyBorder="1" applyAlignment="1">
      <alignment horizontal="justify" vertical="center" wrapText="1"/>
    </xf>
    <xf numFmtId="0" fontId="8" fillId="0" borderId="1" xfId="8" applyFont="1" applyBorder="1" applyAlignment="1">
      <alignment horizontal="justify" vertical="center" wrapText="1"/>
    </xf>
    <xf numFmtId="0" fontId="7" fillId="0" borderId="12" xfId="8" applyFont="1" applyBorder="1" applyAlignment="1">
      <alignment horizontal="center" vertical="center" wrapText="1"/>
    </xf>
    <xf numFmtId="0" fontId="8" fillId="0" borderId="11" xfId="8" applyFont="1" applyBorder="1" applyAlignment="1">
      <alignment horizontal="center" vertical="center" wrapText="1"/>
    </xf>
    <xf numFmtId="0" fontId="8" fillId="0" borderId="4" xfId="8" applyFont="1" applyBorder="1" applyAlignment="1">
      <alignment horizontal="center" vertical="center" wrapText="1"/>
    </xf>
    <xf numFmtId="0" fontId="8" fillId="0" borderId="3" xfId="8" applyFont="1" applyBorder="1" applyAlignment="1">
      <alignment horizontal="center" vertical="center" wrapText="1"/>
    </xf>
    <xf numFmtId="0" fontId="5" fillId="3" borderId="3" xfId="8" applyFont="1" applyFill="1" applyBorder="1" applyAlignment="1">
      <alignment horizontal="center" vertical="center" wrapText="1"/>
    </xf>
    <xf numFmtId="0" fontId="5" fillId="3" borderId="11" xfId="8" applyFont="1" applyFill="1" applyBorder="1" applyAlignment="1">
      <alignment horizontal="center" vertical="center" wrapText="1"/>
    </xf>
    <xf numFmtId="0" fontId="8" fillId="0" borderId="1" xfId="8" applyFont="1" applyBorder="1" applyAlignment="1">
      <alignment horizontal="center" vertical="center" wrapText="1"/>
    </xf>
    <xf numFmtId="0" fontId="5" fillId="3" borderId="2" xfId="8" applyFont="1" applyFill="1" applyBorder="1" applyAlignment="1">
      <alignment horizontal="center" vertical="center" wrapText="1"/>
    </xf>
    <xf numFmtId="0" fontId="5" fillId="3" borderId="10" xfId="8" applyFont="1" applyFill="1" applyBorder="1" applyAlignment="1">
      <alignment horizontal="center" vertical="center" wrapText="1"/>
    </xf>
    <xf numFmtId="0" fontId="5" fillId="3" borderId="4" xfId="8" applyFont="1" applyFill="1" applyBorder="1" applyAlignment="1">
      <alignment horizontal="center" vertical="center" wrapText="1"/>
    </xf>
    <xf numFmtId="0" fontId="6" fillId="2" borderId="4" xfId="8" applyFont="1" applyFill="1" applyBorder="1" applyAlignment="1">
      <alignment horizontal="center" vertical="center" wrapText="1"/>
    </xf>
    <xf numFmtId="0" fontId="6" fillId="2" borderId="8" xfId="8" applyFont="1" applyFill="1" applyBorder="1" applyAlignment="1">
      <alignment horizontal="center" vertical="center" wrapText="1"/>
    </xf>
    <xf numFmtId="0" fontId="6" fillId="2" borderId="9" xfId="8" applyFont="1" applyFill="1" applyBorder="1" applyAlignment="1">
      <alignment horizontal="center" vertical="center" wrapText="1"/>
    </xf>
    <xf numFmtId="0" fontId="5" fillId="3" borderId="5" xfId="8" applyFont="1" applyFill="1" applyBorder="1" applyAlignment="1">
      <alignment horizontal="center" vertical="center" wrapText="1"/>
    </xf>
    <xf numFmtId="0" fontId="5" fillId="3" borderId="6" xfId="8" applyFont="1" applyFill="1" applyBorder="1" applyAlignment="1">
      <alignment horizontal="center" vertical="center" wrapText="1"/>
    </xf>
    <xf numFmtId="0" fontId="5" fillId="3" borderId="7" xfId="8" applyFont="1" applyFill="1" applyBorder="1" applyAlignment="1">
      <alignment horizontal="center" vertical="center" wrapText="1"/>
    </xf>
    <xf numFmtId="0" fontId="70" fillId="0" borderId="0" xfId="8" applyAlignment="1">
      <alignment horizontal="center"/>
    </xf>
    <xf numFmtId="0" fontId="2" fillId="0" borderId="0" xfId="8" applyFont="1" applyAlignment="1">
      <alignment horizontal="right" wrapText="1"/>
    </xf>
    <xf numFmtId="0" fontId="4" fillId="0" borderId="1" xfId="8" applyFont="1" applyBorder="1" applyAlignment="1">
      <alignment horizontal="left" vertical="center" wrapText="1"/>
    </xf>
    <xf numFmtId="0" fontId="4" fillId="2" borderId="1" xfId="8" applyFont="1" applyFill="1" applyBorder="1" applyAlignment="1">
      <alignment horizontal="center" vertical="center" wrapText="1"/>
    </xf>
    <xf numFmtId="0" fontId="7" fillId="0" borderId="1" xfId="8" applyFont="1" applyBorder="1" applyAlignment="1">
      <alignment horizontal="left" vertical="top" wrapText="1"/>
    </xf>
    <xf numFmtId="0" fontId="7" fillId="0" borderId="1" xfId="8" applyFont="1" applyBorder="1" applyAlignment="1">
      <alignment horizontal="center" vertical="top" wrapText="1"/>
    </xf>
    <xf numFmtId="0" fontId="7" fillId="0" borderId="11" xfId="8" applyFont="1" applyBorder="1" applyAlignment="1">
      <alignment horizontal="left" vertical="center" wrapText="1"/>
    </xf>
    <xf numFmtId="0" fontId="7" fillId="0" borderId="4" xfId="8" applyFont="1" applyBorder="1" applyAlignment="1">
      <alignment horizontal="left" vertical="center" wrapText="1"/>
    </xf>
    <xf numFmtId="0" fontId="7" fillId="0" borderId="11" xfId="8" applyFont="1" applyBorder="1" applyAlignment="1">
      <alignment horizontal="center" vertical="center" wrapText="1"/>
    </xf>
    <xf numFmtId="0" fontId="7" fillId="0" borderId="4" xfId="8" applyFont="1" applyBorder="1" applyAlignment="1">
      <alignment horizontal="center" vertical="center" wrapText="1"/>
    </xf>
    <xf numFmtId="0" fontId="7" fillId="0" borderId="3" xfId="8" applyFont="1" applyBorder="1" applyAlignment="1">
      <alignment horizontal="center" vertical="center" wrapText="1"/>
    </xf>
    <xf numFmtId="0" fontId="7" fillId="0" borderId="13" xfId="8" applyFont="1" applyBorder="1" applyAlignment="1">
      <alignment horizontal="center" vertical="center" wrapText="1"/>
    </xf>
    <xf numFmtId="0" fontId="7" fillId="0" borderId="14" xfId="8" applyFont="1" applyBorder="1" applyAlignment="1">
      <alignment horizontal="center" vertical="center" wrapText="1"/>
    </xf>
    <xf numFmtId="0" fontId="7" fillId="0" borderId="6" xfId="8" applyFont="1" applyBorder="1" applyAlignment="1">
      <alignment horizontal="center" vertical="center" wrapText="1"/>
    </xf>
    <xf numFmtId="0" fontId="7" fillId="0" borderId="1" xfId="8" applyFont="1" applyBorder="1" applyAlignment="1">
      <alignment horizontal="center" vertical="center" wrapText="1"/>
    </xf>
    <xf numFmtId="0" fontId="9" fillId="0" borderId="12" xfId="8" applyFont="1" applyBorder="1" applyAlignment="1">
      <alignment horizontal="center"/>
    </xf>
    <xf numFmtId="0" fontId="2" fillId="3" borderId="4" xfId="8" applyFont="1" applyFill="1" applyBorder="1" applyAlignment="1">
      <alignment horizontal="center" vertical="center" wrapText="1"/>
    </xf>
    <xf numFmtId="0" fontId="2" fillId="3" borderId="5" xfId="8" applyFont="1" applyFill="1" applyBorder="1" applyAlignment="1">
      <alignment horizontal="center" vertical="center" wrapText="1"/>
    </xf>
    <xf numFmtId="0" fontId="2" fillId="3" borderId="6" xfId="8" applyFont="1" applyFill="1" applyBorder="1" applyAlignment="1">
      <alignment horizontal="center" vertical="center" wrapText="1"/>
    </xf>
    <xf numFmtId="0" fontId="2" fillId="3" borderId="7" xfId="8" applyFont="1" applyFill="1" applyBorder="1" applyAlignment="1">
      <alignment horizontal="center" vertical="center" wrapText="1"/>
    </xf>
    <xf numFmtId="0" fontId="2" fillId="2" borderId="4" xfId="8" applyFont="1" applyFill="1" applyBorder="1" applyAlignment="1">
      <alignment horizontal="center" vertical="center" wrapText="1"/>
    </xf>
    <xf numFmtId="0" fontId="2" fillId="2" borderId="8" xfId="8" applyFont="1" applyFill="1" applyBorder="1" applyAlignment="1">
      <alignment horizontal="center" vertical="center" wrapText="1"/>
    </xf>
    <xf numFmtId="0" fontId="2" fillId="2" borderId="9" xfId="8" applyFont="1" applyFill="1" applyBorder="1" applyAlignment="1">
      <alignment horizontal="center" vertical="center" wrapText="1"/>
    </xf>
    <xf numFmtId="0" fontId="2" fillId="3" borderId="3" xfId="8" applyFont="1" applyFill="1" applyBorder="1" applyAlignment="1">
      <alignment horizontal="center" vertical="center" wrapText="1"/>
    </xf>
    <xf numFmtId="0" fontId="2" fillId="3" borderId="11" xfId="8" applyFont="1" applyFill="1" applyBorder="1" applyAlignment="1">
      <alignment horizontal="center" vertical="center" wrapText="1"/>
    </xf>
    <xf numFmtId="9" fontId="8" fillId="0" borderId="11" xfId="8" applyNumberFormat="1" applyFont="1" applyBorder="1" applyAlignment="1">
      <alignment horizontal="center" vertical="center"/>
    </xf>
    <xf numFmtId="9" fontId="8" fillId="0" borderId="3" xfId="8" applyNumberFormat="1" applyFont="1" applyBorder="1" applyAlignment="1">
      <alignment horizontal="center" vertical="center"/>
    </xf>
    <xf numFmtId="0" fontId="8" fillId="0" borderId="18"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5" xfId="8" applyFont="1" applyBorder="1" applyAlignment="1">
      <alignment horizontal="center" vertical="center" wrapText="1"/>
    </xf>
    <xf numFmtId="0" fontId="8" fillId="0" borderId="6" xfId="8" applyFont="1" applyBorder="1" applyAlignment="1">
      <alignment horizontal="center" vertical="center" wrapText="1"/>
    </xf>
    <xf numFmtId="14" fontId="8" fillId="0" borderId="11" xfId="8" applyNumberFormat="1" applyFont="1" applyBorder="1" applyAlignment="1">
      <alignment horizontal="center" vertical="center" wrapText="1"/>
    </xf>
    <xf numFmtId="14" fontId="8" fillId="0" borderId="3" xfId="8" applyNumberFormat="1" applyFont="1" applyBorder="1" applyAlignment="1">
      <alignment horizontal="center" vertical="center" wrapText="1"/>
    </xf>
    <xf numFmtId="14" fontId="8" fillId="0" borderId="11" xfId="8" applyNumberFormat="1" applyFont="1" applyBorder="1" applyAlignment="1">
      <alignment horizontal="center" vertical="center"/>
    </xf>
    <xf numFmtId="14" fontId="8" fillId="0" borderId="3" xfId="8" applyNumberFormat="1" applyFont="1" applyBorder="1" applyAlignment="1">
      <alignment horizontal="center" vertical="center"/>
    </xf>
    <xf numFmtId="0" fontId="8" fillId="0" borderId="11" xfId="8" applyFont="1" applyBorder="1" applyAlignment="1">
      <alignment horizontal="left" vertical="center" wrapText="1"/>
    </xf>
    <xf numFmtId="0" fontId="8" fillId="0" borderId="4" xfId="8" applyFont="1" applyBorder="1" applyAlignment="1">
      <alignment horizontal="left" vertical="center" wrapText="1"/>
    </xf>
    <xf numFmtId="0" fontId="8" fillId="0" borderId="3" xfId="8" applyFont="1" applyBorder="1" applyAlignment="1">
      <alignment horizontal="left" vertical="center" wrapText="1"/>
    </xf>
    <xf numFmtId="0" fontId="5" fillId="3" borderId="15" xfId="8" applyFont="1" applyFill="1" applyBorder="1" applyAlignment="1">
      <alignment horizontal="center" vertical="center" wrapText="1"/>
    </xf>
    <xf numFmtId="0" fontId="5" fillId="3" borderId="16" xfId="8"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4" borderId="1" xfId="0" applyFont="1" applyFill="1" applyBorder="1" applyAlignment="1">
      <alignment horizontal="justify"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7" fillId="0" borderId="4"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3"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6" fillId="0" borderId="48" xfId="8" applyFont="1" applyBorder="1" applyAlignment="1">
      <alignment horizontal="center" vertical="center" wrapText="1"/>
    </xf>
    <xf numFmtId="0" fontId="76" fillId="0" borderId="51" xfId="8" applyFont="1" applyBorder="1" applyAlignment="1">
      <alignment horizontal="center" vertical="center" wrapText="1"/>
    </xf>
    <xf numFmtId="0" fontId="76" fillId="0" borderId="34" xfId="8" applyFont="1" applyBorder="1" applyAlignment="1">
      <alignment horizontal="center" vertical="center" wrapText="1"/>
    </xf>
    <xf numFmtId="0" fontId="76" fillId="0" borderId="40" xfId="8" applyFont="1" applyBorder="1" applyAlignment="1">
      <alignment horizontal="center" vertical="center" wrapText="1"/>
    </xf>
    <xf numFmtId="9" fontId="76" fillId="5" borderId="35" xfId="8" applyNumberFormat="1" applyFont="1" applyFill="1" applyBorder="1" applyAlignment="1">
      <alignment horizontal="center" vertical="center" wrapText="1"/>
    </xf>
    <xf numFmtId="9" fontId="76" fillId="5" borderId="41" xfId="8" applyNumberFormat="1" applyFont="1" applyFill="1" applyBorder="1" applyAlignment="1">
      <alignment horizontal="center" vertical="center" wrapText="1"/>
    </xf>
    <xf numFmtId="0" fontId="76" fillId="5" borderId="36" xfId="8" applyFont="1" applyFill="1" applyBorder="1" applyAlignment="1">
      <alignment horizontal="center" vertical="center" wrapText="1"/>
    </xf>
    <xf numFmtId="0" fontId="76" fillId="5" borderId="37" xfId="8" applyFont="1" applyFill="1" applyBorder="1" applyAlignment="1">
      <alignment horizontal="center" vertical="center" wrapText="1"/>
    </xf>
    <xf numFmtId="0" fontId="76" fillId="5" borderId="42" xfId="8" applyFont="1" applyFill="1" applyBorder="1" applyAlignment="1">
      <alignment horizontal="center" vertical="center" wrapText="1"/>
    </xf>
    <xf numFmtId="0" fontId="76" fillId="5" borderId="43" xfId="8" applyFont="1" applyFill="1" applyBorder="1" applyAlignment="1">
      <alignment horizontal="center" vertical="center" wrapText="1"/>
    </xf>
    <xf numFmtId="0" fontId="76" fillId="0" borderId="33" xfId="8" applyFont="1" applyBorder="1" applyAlignment="1">
      <alignment horizontal="center" vertical="center" wrapText="1"/>
    </xf>
    <xf numFmtId="0" fontId="76" fillId="0" borderId="38" xfId="8" applyFont="1" applyBorder="1" applyAlignment="1">
      <alignment horizontal="center" vertical="center" wrapText="1"/>
    </xf>
    <xf numFmtId="0" fontId="76" fillId="0" borderId="39" xfId="8" applyFont="1" applyBorder="1" applyAlignment="1">
      <alignment horizontal="center" vertical="center" wrapText="1"/>
    </xf>
    <xf numFmtId="0" fontId="76" fillId="0" borderId="35" xfId="8" applyFont="1" applyBorder="1" applyAlignment="1">
      <alignment horizontal="center" vertical="center" wrapText="1"/>
    </xf>
    <xf numFmtId="0" fontId="76" fillId="0" borderId="4" xfId="8" applyFont="1" applyBorder="1" applyAlignment="1">
      <alignment horizontal="center" vertical="center" wrapText="1"/>
    </xf>
    <xf numFmtId="0" fontId="76" fillId="0" borderId="41" xfId="8" applyFont="1" applyBorder="1" applyAlignment="1">
      <alignment horizontal="center" vertical="center" wrapText="1"/>
    </xf>
    <xf numFmtId="9" fontId="76" fillId="5" borderId="4" xfId="8" applyNumberFormat="1" applyFont="1" applyFill="1" applyBorder="1" applyAlignment="1">
      <alignment horizontal="center" vertical="center" wrapText="1"/>
    </xf>
    <xf numFmtId="0" fontId="76" fillId="5" borderId="7" xfId="8" applyFont="1" applyFill="1" applyBorder="1" applyAlignment="1">
      <alignment horizontal="center" vertical="center" wrapText="1"/>
    </xf>
    <xf numFmtId="0" fontId="76" fillId="5" borderId="9" xfId="8" applyFont="1" applyFill="1" applyBorder="1" applyAlignment="1">
      <alignment horizontal="center" vertical="center" wrapText="1"/>
    </xf>
    <xf numFmtId="0" fontId="76" fillId="5" borderId="54" xfId="8" applyFont="1" applyFill="1" applyBorder="1" applyAlignment="1">
      <alignment horizontal="center" vertical="center" wrapText="1"/>
    </xf>
    <xf numFmtId="0" fontId="76" fillId="5" borderId="14" xfId="8" applyFont="1" applyFill="1" applyBorder="1" applyAlignment="1">
      <alignment horizontal="center" vertical="center" wrapText="1"/>
    </xf>
    <xf numFmtId="0" fontId="76" fillId="5" borderId="49" xfId="8" applyFont="1" applyFill="1" applyBorder="1" applyAlignment="1">
      <alignment horizontal="center" vertical="center" wrapText="1"/>
    </xf>
    <xf numFmtId="0" fontId="76" fillId="0" borderId="50" xfId="8" applyFont="1" applyBorder="1" applyAlignment="1">
      <alignment horizontal="center" vertical="center" wrapText="1"/>
    </xf>
    <xf numFmtId="0" fontId="76" fillId="0" borderId="1" xfId="8" applyFont="1" applyBorder="1" applyAlignment="1">
      <alignment horizontal="center" vertical="center" wrapText="1"/>
    </xf>
    <xf numFmtId="0" fontId="76" fillId="0" borderId="11" xfId="8" applyFont="1" applyBorder="1" applyAlignment="1">
      <alignment horizontal="left" vertical="center" wrapText="1"/>
    </xf>
    <xf numFmtId="0" fontId="76" fillId="0" borderId="41" xfId="8" applyFont="1" applyBorder="1" applyAlignment="1">
      <alignment horizontal="left" vertical="center" wrapText="1"/>
    </xf>
    <xf numFmtId="0" fontId="76" fillId="5" borderId="52" xfId="8" applyFont="1" applyFill="1" applyBorder="1" applyAlignment="1">
      <alignment horizontal="center" vertical="center" wrapText="1"/>
    </xf>
    <xf numFmtId="0" fontId="76" fillId="5" borderId="53" xfId="8" applyFont="1" applyFill="1" applyBorder="1" applyAlignment="1">
      <alignment horizontal="center" vertical="center" wrapText="1"/>
    </xf>
    <xf numFmtId="0" fontId="76" fillId="5" borderId="4" xfId="8" applyFont="1" applyFill="1" applyBorder="1" applyAlignment="1">
      <alignment horizontal="justify" vertical="center" wrapText="1"/>
    </xf>
    <xf numFmtId="0" fontId="76" fillId="0" borderId="10" xfId="8" applyFont="1" applyBorder="1" applyAlignment="1">
      <alignment horizontal="center" vertical="center" wrapText="1"/>
    </xf>
    <xf numFmtId="0" fontId="76" fillId="0" borderId="11" xfId="8" applyFont="1" applyBorder="1" applyAlignment="1">
      <alignment horizontal="center" vertical="center" wrapText="1"/>
    </xf>
    <xf numFmtId="9" fontId="76" fillId="0" borderId="35" xfId="8" applyNumberFormat="1" applyFont="1" applyBorder="1" applyAlignment="1">
      <alignment horizontal="center" vertical="center"/>
    </xf>
    <xf numFmtId="9" fontId="76" fillId="0" borderId="3" xfId="8" applyNumberFormat="1" applyFont="1" applyBorder="1" applyAlignment="1">
      <alignment horizontal="center" vertical="center"/>
    </xf>
    <xf numFmtId="0" fontId="76" fillId="0" borderId="35" xfId="8" applyFont="1" applyBorder="1" applyAlignment="1">
      <alignment horizontal="left" vertical="center" wrapText="1"/>
    </xf>
    <xf numFmtId="0" fontId="76" fillId="0" borderId="4" xfId="8" applyFont="1" applyBorder="1" applyAlignment="1">
      <alignment horizontal="left" vertical="center" wrapText="1"/>
    </xf>
    <xf numFmtId="0" fontId="76" fillId="0" borderId="3" xfId="8" applyFont="1" applyBorder="1" applyAlignment="1">
      <alignment horizontal="left" vertical="center" wrapText="1"/>
    </xf>
    <xf numFmtId="0" fontId="76" fillId="0" borderId="3" xfId="8" applyFont="1" applyBorder="1" applyAlignment="1">
      <alignment horizontal="center" vertical="center" wrapText="1"/>
    </xf>
    <xf numFmtId="0" fontId="76" fillId="0" borderId="11" xfId="8" applyFont="1" applyBorder="1" applyAlignment="1">
      <alignment vertical="center" wrapText="1"/>
    </xf>
    <xf numFmtId="0" fontId="76" fillId="0" borderId="3" xfId="8" applyFont="1" applyBorder="1" applyAlignment="1">
      <alignment vertical="center" wrapText="1"/>
    </xf>
    <xf numFmtId="0" fontId="76" fillId="5" borderId="44" xfId="8" applyFont="1" applyFill="1" applyBorder="1" applyAlignment="1">
      <alignment horizontal="center" vertical="center" wrapText="1"/>
    </xf>
    <xf numFmtId="0" fontId="76" fillId="5" borderId="45" xfId="8" applyFont="1" applyFill="1" applyBorder="1" applyAlignment="1">
      <alignment horizontal="center" vertical="center" wrapText="1"/>
    </xf>
    <xf numFmtId="0" fontId="76" fillId="0" borderId="35" xfId="8" applyFont="1" applyBorder="1" applyAlignment="1">
      <alignment vertical="center" wrapText="1"/>
    </xf>
    <xf numFmtId="9" fontId="76" fillId="0" borderId="4" xfId="8" applyNumberFormat="1" applyFont="1" applyBorder="1" applyAlignment="1">
      <alignment horizontal="center" vertical="center"/>
    </xf>
    <xf numFmtId="0" fontId="75" fillId="3" borderId="5" xfId="8" applyFont="1" applyFill="1" applyBorder="1" applyAlignment="1">
      <alignment horizontal="center" vertical="center" wrapText="1"/>
    </xf>
    <xf numFmtId="0" fontId="75" fillId="3" borderId="6" xfId="8" applyFont="1" applyFill="1" applyBorder="1" applyAlignment="1">
      <alignment horizontal="center" vertical="center" wrapText="1"/>
    </xf>
    <xf numFmtId="0" fontId="75" fillId="3" borderId="4" xfId="8" applyFont="1" applyFill="1" applyBorder="1" applyAlignment="1">
      <alignment horizontal="center" vertical="center" wrapText="1"/>
    </xf>
    <xf numFmtId="0" fontId="75" fillId="3" borderId="7" xfId="8" applyFont="1" applyFill="1" applyBorder="1" applyAlignment="1">
      <alignment horizontal="center" vertical="center" wrapText="1"/>
    </xf>
    <xf numFmtId="0" fontId="75" fillId="2" borderId="4" xfId="8" applyFont="1" applyFill="1" applyBorder="1" applyAlignment="1">
      <alignment horizontal="center" vertical="center" wrapText="1"/>
    </xf>
    <xf numFmtId="0" fontId="75" fillId="2" borderId="8" xfId="8" applyFont="1" applyFill="1" applyBorder="1" applyAlignment="1">
      <alignment horizontal="center" vertical="center" wrapText="1"/>
    </xf>
    <xf numFmtId="0" fontId="75" fillId="2" borderId="9" xfId="8" applyFont="1" applyFill="1" applyBorder="1" applyAlignment="1">
      <alignment horizontal="center" vertical="center" wrapText="1"/>
    </xf>
    <xf numFmtId="0" fontId="75" fillId="0" borderId="1" xfId="8" applyFont="1" applyBorder="1" applyAlignment="1">
      <alignment horizontal="left" vertical="center" wrapText="1"/>
    </xf>
    <xf numFmtId="0" fontId="75" fillId="2" borderId="1" xfId="8" applyFont="1" applyFill="1" applyBorder="1" applyAlignment="1">
      <alignment horizontal="center" vertical="center" wrapText="1"/>
    </xf>
    <xf numFmtId="0" fontId="77" fillId="3" borderId="3" xfId="8" applyFont="1" applyFill="1" applyBorder="1" applyAlignment="1">
      <alignment horizontal="center" vertical="center" wrapText="1"/>
    </xf>
    <xf numFmtId="0" fontId="77" fillId="3" borderId="11" xfId="8" applyFont="1" applyFill="1" applyBorder="1" applyAlignment="1">
      <alignment horizontal="center" vertical="center" wrapText="1"/>
    </xf>
    <xf numFmtId="0" fontId="75" fillId="3" borderId="3" xfId="8" applyFont="1" applyFill="1" applyBorder="1" applyAlignment="1">
      <alignment horizontal="center" vertical="center" wrapText="1"/>
    </xf>
    <xf numFmtId="0" fontId="75" fillId="3" borderId="11" xfId="8" applyFont="1" applyFill="1" applyBorder="1" applyAlignment="1">
      <alignment horizontal="center" vertical="center" wrapText="1"/>
    </xf>
    <xf numFmtId="0" fontId="9" fillId="0" borderId="22" xfId="8" applyFont="1" applyBorder="1" applyAlignment="1">
      <alignment horizontal="center" vertical="center"/>
    </xf>
    <xf numFmtId="14" fontId="7" fillId="0" borderId="11" xfId="8" applyNumberFormat="1" applyFont="1" applyBorder="1" applyAlignment="1">
      <alignment horizontal="center" vertical="center"/>
    </xf>
    <xf numFmtId="14" fontId="7" fillId="0" borderId="4" xfId="8" applyNumberFormat="1" applyFont="1" applyBorder="1" applyAlignment="1">
      <alignment horizontal="center" vertical="center"/>
    </xf>
    <xf numFmtId="14" fontId="7" fillId="0" borderId="3" xfId="8" applyNumberFormat="1" applyFont="1" applyBorder="1" applyAlignment="1">
      <alignment horizontal="center" vertical="center"/>
    </xf>
    <xf numFmtId="0" fontId="9" fillId="0" borderId="18" xfId="5" applyFont="1" applyBorder="1" applyAlignment="1">
      <alignment horizontal="center" vertical="center" wrapText="1"/>
    </xf>
    <xf numFmtId="0" fontId="9" fillId="0" borderId="13" xfId="5" applyFont="1" applyBorder="1" applyAlignment="1">
      <alignment horizontal="center" vertical="center" wrapText="1"/>
    </xf>
    <xf numFmtId="0" fontId="9" fillId="0" borderId="7" xfId="5" applyFont="1" applyBorder="1" applyAlignment="1">
      <alignment horizontal="center" vertical="center" wrapText="1"/>
    </xf>
    <xf numFmtId="0" fontId="9" fillId="0" borderId="14" xfId="5" applyFont="1" applyBorder="1" applyAlignment="1">
      <alignment horizontal="center" vertical="center" wrapText="1"/>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14" fontId="7" fillId="0" borderId="11" xfId="8" applyNumberFormat="1" applyFont="1" applyBorder="1" applyAlignment="1">
      <alignment horizontal="left" vertical="center"/>
    </xf>
    <xf numFmtId="14" fontId="7" fillId="0" borderId="4" xfId="8" applyNumberFormat="1" applyFont="1" applyBorder="1" applyAlignment="1">
      <alignment horizontal="left" vertical="center"/>
    </xf>
    <xf numFmtId="14" fontId="7" fillId="0" borderId="3" xfId="8" applyNumberFormat="1" applyFont="1" applyBorder="1" applyAlignment="1">
      <alignment horizontal="left" vertical="center"/>
    </xf>
    <xf numFmtId="0" fontId="5" fillId="0" borderId="11" xfId="8" applyFont="1" applyBorder="1" applyAlignment="1">
      <alignment horizontal="justify" vertical="center" wrapText="1"/>
    </xf>
    <xf numFmtId="0" fontId="5" fillId="0" borderId="4" xfId="8" applyFont="1" applyBorder="1" applyAlignment="1">
      <alignment horizontal="justify" vertical="center" wrapText="1"/>
    </xf>
    <xf numFmtId="0" fontId="5" fillId="0" borderId="3" xfId="8" applyFont="1" applyBorder="1" applyAlignment="1">
      <alignment horizontal="justify" vertical="center" wrapText="1"/>
    </xf>
    <xf numFmtId="0" fontId="7" fillId="0" borderId="11" xfId="8" applyFont="1" applyBorder="1" applyAlignment="1">
      <alignment horizontal="justify" vertical="center" wrapText="1"/>
    </xf>
    <xf numFmtId="0" fontId="7" fillId="0" borderId="4" xfId="8" applyFont="1" applyBorder="1" applyAlignment="1">
      <alignment horizontal="justify" vertical="center" wrapText="1"/>
    </xf>
    <xf numFmtId="0" fontId="7" fillId="0" borderId="3" xfId="8" applyFont="1" applyBorder="1" applyAlignment="1">
      <alignment horizontal="justify" vertical="center" wrapText="1"/>
    </xf>
    <xf numFmtId="0" fontId="5" fillId="0" borderId="11" xfId="8" applyFont="1" applyBorder="1" applyAlignment="1">
      <alignment horizontal="left" vertical="center" wrapText="1"/>
    </xf>
    <xf numFmtId="0" fontId="5" fillId="0" borderId="4" xfId="8" applyFont="1" applyBorder="1" applyAlignment="1">
      <alignment horizontal="left" vertical="center" wrapText="1"/>
    </xf>
    <xf numFmtId="0" fontId="5" fillId="0" borderId="3" xfId="8" applyFont="1" applyBorder="1" applyAlignment="1">
      <alignment horizontal="left" vertical="center" wrapText="1"/>
    </xf>
    <xf numFmtId="9" fontId="7" fillId="0" borderId="11" xfId="8" applyNumberFormat="1" applyFont="1" applyBorder="1" applyAlignment="1">
      <alignment horizontal="center" vertical="center"/>
    </xf>
    <xf numFmtId="9" fontId="7" fillId="0" borderId="4" xfId="8" applyNumberFormat="1" applyFont="1" applyBorder="1" applyAlignment="1">
      <alignment horizontal="center" vertical="center"/>
    </xf>
    <xf numFmtId="9" fontId="7" fillId="0" borderId="19" xfId="8" applyNumberFormat="1" applyFont="1" applyBorder="1" applyAlignment="1">
      <alignment horizontal="center" vertical="center"/>
    </xf>
    <xf numFmtId="0" fontId="5" fillId="0" borderId="11" xfId="8" applyFont="1" applyBorder="1" applyAlignment="1">
      <alignment horizontal="center" vertical="center" wrapText="1"/>
    </xf>
    <xf numFmtId="0" fontId="5" fillId="0" borderId="3" xfId="8" applyFont="1" applyBorder="1" applyAlignment="1">
      <alignment horizontal="center" vertical="center" wrapText="1"/>
    </xf>
    <xf numFmtId="9" fontId="7" fillId="0" borderId="11" xfId="8" applyNumberFormat="1" applyFont="1" applyBorder="1" applyAlignment="1">
      <alignment horizontal="justify" vertical="center" wrapText="1"/>
    </xf>
    <xf numFmtId="9" fontId="7" fillId="0" borderId="3" xfId="8" applyNumberFormat="1" applyFont="1" applyBorder="1" applyAlignment="1">
      <alignment horizontal="justify" vertical="center" wrapText="1"/>
    </xf>
    <xf numFmtId="9" fontId="7" fillId="0" borderId="11" xfId="8" applyNumberFormat="1" applyFont="1" applyBorder="1" applyAlignment="1">
      <alignment horizontal="center" vertical="center" wrapText="1"/>
    </xf>
    <xf numFmtId="9" fontId="7" fillId="0" borderId="3" xfId="8" applyNumberFormat="1" applyFont="1" applyBorder="1" applyAlignment="1">
      <alignment horizontal="center" vertical="center" wrapText="1"/>
    </xf>
    <xf numFmtId="14" fontId="7" fillId="0" borderId="11" xfId="8" applyNumberFormat="1" applyFont="1" applyBorder="1" applyAlignment="1">
      <alignment horizontal="center" vertical="center" wrapText="1"/>
    </xf>
    <xf numFmtId="14" fontId="7" fillId="0" borderId="3" xfId="8" applyNumberFormat="1" applyFont="1" applyBorder="1" applyAlignment="1">
      <alignment horizontal="center" vertical="center" wrapText="1"/>
    </xf>
    <xf numFmtId="9" fontId="7" fillId="0" borderId="3" xfId="8" applyNumberFormat="1" applyFont="1" applyBorder="1" applyAlignment="1">
      <alignment horizontal="center" vertical="center"/>
    </xf>
    <xf numFmtId="9" fontId="7" fillId="0" borderId="20" xfId="8" applyNumberFormat="1" applyFont="1" applyBorder="1" applyAlignment="1">
      <alignment horizontal="center" vertical="center"/>
    </xf>
    <xf numFmtId="9" fontId="7" fillId="0" borderId="4" xfId="8" applyNumberFormat="1" applyFont="1" applyBorder="1" applyAlignment="1">
      <alignment horizontal="center" vertical="center" wrapText="1"/>
    </xf>
    <xf numFmtId="14" fontId="7" fillId="0" borderId="11" xfId="8" applyNumberFormat="1" applyFont="1" applyBorder="1" applyAlignment="1">
      <alignment vertical="center" wrapText="1"/>
    </xf>
    <xf numFmtId="14" fontId="7" fillId="0" borderId="4" xfId="8" applyNumberFormat="1" applyFont="1" applyBorder="1" applyAlignment="1">
      <alignment vertical="center" wrapText="1"/>
    </xf>
    <xf numFmtId="14" fontId="7" fillId="0" borderId="3" xfId="8" applyNumberFormat="1" applyFont="1" applyBorder="1" applyAlignment="1">
      <alignment vertical="center" wrapText="1"/>
    </xf>
    <xf numFmtId="0" fontId="70" fillId="0" borderId="3" xfId="8" applyBorder="1" applyAlignment="1">
      <alignment horizontal="justify" vertical="center" wrapText="1"/>
    </xf>
    <xf numFmtId="0" fontId="68" fillId="3" borderId="2" xfId="8" applyFont="1" applyFill="1" applyBorder="1" applyAlignment="1">
      <alignment horizontal="center" vertical="center" wrapText="1"/>
    </xf>
    <xf numFmtId="0" fontId="68" fillId="3" borderId="10" xfId="8" applyFont="1" applyFill="1" applyBorder="1" applyAlignment="1">
      <alignment horizontal="center" vertical="center" wrapText="1"/>
    </xf>
    <xf numFmtId="0" fontId="68" fillId="3" borderId="3" xfId="8" applyFont="1" applyFill="1" applyBorder="1" applyAlignment="1">
      <alignment horizontal="center" vertical="center" wrapText="1"/>
    </xf>
    <xf numFmtId="0" fontId="68" fillId="3" borderId="11" xfId="8" applyFont="1" applyFill="1" applyBorder="1" applyAlignment="1">
      <alignment horizontal="center" vertical="center" wrapText="1"/>
    </xf>
    <xf numFmtId="0" fontId="68" fillId="3" borderId="4" xfId="8" applyFont="1" applyFill="1" applyBorder="1" applyAlignment="1">
      <alignment horizontal="center" vertical="center" wrapText="1"/>
    </xf>
    <xf numFmtId="0" fontId="9" fillId="0" borderId="0" xfId="8" applyFont="1" applyAlignment="1">
      <alignment horizontal="center"/>
    </xf>
    <xf numFmtId="0" fontId="68" fillId="0" borderId="1" xfId="8" applyFont="1" applyBorder="1" applyAlignment="1">
      <alignment horizontal="left" vertical="center" wrapText="1"/>
    </xf>
    <xf numFmtId="0" fontId="68" fillId="2" borderId="1" xfId="8" applyFont="1" applyFill="1" applyBorder="1" applyAlignment="1">
      <alignment horizontal="center" vertical="center" wrapText="1"/>
    </xf>
    <xf numFmtId="0" fontId="7" fillId="5" borderId="1" xfId="8" applyFont="1" applyFill="1" applyBorder="1" applyAlignment="1">
      <alignment horizontal="center" vertical="center" wrapText="1"/>
    </xf>
    <xf numFmtId="0" fontId="68" fillId="3" borderId="5" xfId="8" applyFont="1" applyFill="1" applyBorder="1" applyAlignment="1">
      <alignment horizontal="center" vertical="center" wrapText="1"/>
    </xf>
    <xf numFmtId="0" fontId="68" fillId="3" borderId="6" xfId="8" applyFont="1" applyFill="1" applyBorder="1" applyAlignment="1">
      <alignment horizontal="center" vertical="center" wrapText="1"/>
    </xf>
    <xf numFmtId="0" fontId="68" fillId="3" borderId="7" xfId="8" applyFont="1" applyFill="1" applyBorder="1" applyAlignment="1">
      <alignment horizontal="center" vertical="center" wrapText="1"/>
    </xf>
    <xf numFmtId="0" fontId="68" fillId="2" borderId="4" xfId="8" applyFont="1" applyFill="1" applyBorder="1" applyAlignment="1">
      <alignment horizontal="center" vertical="center" wrapText="1"/>
    </xf>
    <xf numFmtId="0" fontId="68" fillId="2" borderId="8" xfId="8" applyFont="1" applyFill="1" applyBorder="1" applyAlignment="1">
      <alignment horizontal="center" vertical="center" wrapText="1"/>
    </xf>
    <xf numFmtId="0" fontId="68" fillId="2" borderId="9" xfId="8" applyFont="1" applyFill="1" applyBorder="1" applyAlignment="1">
      <alignment horizontal="center" vertical="center" wrapText="1"/>
    </xf>
    <xf numFmtId="0" fontId="9" fillId="0" borderId="12" xfId="8" applyFont="1" applyBorder="1" applyAlignment="1">
      <alignment horizontal="center" vertical="center"/>
    </xf>
    <xf numFmtId="0" fontId="9" fillId="0" borderId="12" xfId="8" applyFont="1" applyBorder="1" applyAlignment="1">
      <alignment horizontal="center" vertical="center" wrapText="1"/>
    </xf>
    <xf numFmtId="0" fontId="5" fillId="13" borderId="21" xfId="8" applyFont="1" applyFill="1" applyBorder="1" applyAlignment="1">
      <alignment wrapText="1"/>
    </xf>
    <xf numFmtId="0" fontId="5" fillId="13" borderId="16" xfId="8" applyFont="1" applyFill="1" applyBorder="1" applyAlignment="1">
      <alignment wrapText="1"/>
    </xf>
    <xf numFmtId="0" fontId="87" fillId="0" borderId="11" xfId="8" applyFont="1" applyBorder="1" applyAlignment="1">
      <alignment horizontal="justify" vertical="center" wrapText="1"/>
    </xf>
    <xf numFmtId="0" fontId="87" fillId="0" borderId="4" xfId="8" applyFont="1" applyBorder="1" applyAlignment="1">
      <alignment horizontal="justify" vertical="center" wrapText="1"/>
    </xf>
    <xf numFmtId="0" fontId="87" fillId="0" borderId="3" xfId="8" applyFont="1" applyBorder="1" applyAlignment="1">
      <alignment horizontal="justify" vertical="center" wrapText="1"/>
    </xf>
    <xf numFmtId="0" fontId="87" fillId="5" borderId="11" xfId="8" applyFont="1" applyFill="1" applyBorder="1" applyAlignment="1">
      <alignment horizontal="center" vertical="center" wrapText="1"/>
    </xf>
    <xf numFmtId="0" fontId="87" fillId="5" borderId="4" xfId="8" applyFont="1" applyFill="1" applyBorder="1" applyAlignment="1">
      <alignment horizontal="center" vertical="center" wrapText="1"/>
    </xf>
    <xf numFmtId="0" fontId="87" fillId="5" borderId="3" xfId="8" applyFont="1" applyFill="1" applyBorder="1" applyAlignment="1">
      <alignment horizontal="center" vertical="center" wrapText="1"/>
    </xf>
    <xf numFmtId="0" fontId="87" fillId="0" borderId="11" xfId="1" applyFont="1" applyBorder="1" applyAlignment="1">
      <alignment horizontal="justify" vertical="center" wrapText="1"/>
    </xf>
    <xf numFmtId="0" fontId="87" fillId="0" borderId="4" xfId="1" applyFont="1" applyBorder="1" applyAlignment="1">
      <alignment horizontal="justify" vertical="center" wrapText="1"/>
    </xf>
    <xf numFmtId="0" fontId="87" fillId="0" borderId="3" xfId="1" applyFont="1" applyBorder="1" applyAlignment="1">
      <alignment horizontal="justify" vertical="center" wrapText="1"/>
    </xf>
    <xf numFmtId="0" fontId="89" fillId="0" borderId="11" xfId="1" applyFont="1" applyBorder="1" applyAlignment="1">
      <alignment horizontal="center" vertical="center" wrapText="1"/>
    </xf>
    <xf numFmtId="0" fontId="89" fillId="0" borderId="3" xfId="1" applyFont="1" applyBorder="1" applyAlignment="1">
      <alignment horizontal="center" vertical="center" wrapText="1"/>
    </xf>
    <xf numFmtId="14" fontId="87" fillId="0" borderId="11" xfId="1" applyNumberFormat="1" applyFont="1" applyBorder="1" applyAlignment="1">
      <alignment horizontal="center" vertical="center" wrapText="1"/>
    </xf>
    <xf numFmtId="14" fontId="87" fillId="0" borderId="3" xfId="1" applyNumberFormat="1" applyFont="1" applyBorder="1" applyAlignment="1">
      <alignment horizontal="center" vertical="center" wrapText="1"/>
    </xf>
    <xf numFmtId="0" fontId="87" fillId="0" borderId="11" xfId="8" applyFont="1" applyBorder="1" applyAlignment="1">
      <alignment horizontal="center" vertical="center" wrapText="1"/>
    </xf>
    <xf numFmtId="0" fontId="87" fillId="0" borderId="3" xfId="8" applyFont="1" applyBorder="1" applyAlignment="1">
      <alignment horizontal="center" vertical="center" wrapText="1"/>
    </xf>
    <xf numFmtId="0" fontId="87" fillId="5" borderId="11" xfId="1" applyFont="1" applyFill="1" applyBorder="1" applyAlignment="1">
      <alignment horizontal="justify" vertical="center" wrapText="1"/>
    </xf>
    <xf numFmtId="0" fontId="87" fillId="5" borderId="4" xfId="1" applyFont="1" applyFill="1" applyBorder="1" applyAlignment="1">
      <alignment horizontal="justify" vertical="center" wrapText="1"/>
    </xf>
    <xf numFmtId="0" fontId="87" fillId="5" borderId="3" xfId="1" applyFont="1" applyFill="1" applyBorder="1" applyAlignment="1">
      <alignment horizontal="justify" vertical="center" wrapText="1"/>
    </xf>
    <xf numFmtId="0" fontId="87" fillId="5" borderId="11" xfId="8" applyFont="1" applyFill="1" applyBorder="1" applyAlignment="1">
      <alignment horizontal="justify" vertical="center" wrapText="1"/>
    </xf>
    <xf numFmtId="0" fontId="87" fillId="5" borderId="3" xfId="8" applyFont="1" applyFill="1" applyBorder="1" applyAlignment="1">
      <alignment horizontal="justify" vertical="center" wrapText="1"/>
    </xf>
    <xf numFmtId="0" fontId="9" fillId="0" borderId="11" xfId="1" applyFont="1" applyBorder="1" applyAlignment="1">
      <alignment horizontal="justify" vertical="center" wrapText="1"/>
    </xf>
    <xf numFmtId="0" fontId="9" fillId="0" borderId="3" xfId="1" applyFont="1" applyBorder="1" applyAlignment="1">
      <alignment horizontal="justify" vertical="center" wrapText="1"/>
    </xf>
    <xf numFmtId="14" fontId="9" fillId="0" borderId="11" xfId="1" applyNumberFormat="1" applyFont="1" applyBorder="1" applyAlignment="1">
      <alignment horizontal="center" vertical="center"/>
    </xf>
    <xf numFmtId="14" fontId="9" fillId="0" borderId="3" xfId="1" applyNumberFormat="1" applyFont="1" applyBorder="1" applyAlignment="1">
      <alignment horizontal="center" vertical="center"/>
    </xf>
    <xf numFmtId="0" fontId="87" fillId="0" borderId="11" xfId="1" applyFont="1" applyBorder="1" applyAlignment="1">
      <alignment horizontal="center" vertical="center" wrapText="1"/>
    </xf>
    <xf numFmtId="0" fontId="87" fillId="0" borderId="4" xfId="1" applyFont="1" applyBorder="1" applyAlignment="1">
      <alignment horizontal="center" vertical="center" wrapText="1"/>
    </xf>
    <xf numFmtId="0" fontId="87" fillId="0" borderId="3" xfId="1" applyFont="1" applyBorder="1" applyAlignment="1">
      <alignment horizontal="center" vertical="center" wrapText="1"/>
    </xf>
    <xf numFmtId="0" fontId="5" fillId="3" borderId="4" xfId="8" applyFont="1" applyFill="1" applyBorder="1" applyAlignment="1">
      <alignment horizontal="center" wrapText="1"/>
    </xf>
    <xf numFmtId="0" fontId="1" fillId="0" borderId="0" xfId="8" applyFont="1" applyAlignment="1">
      <alignment horizontal="center"/>
    </xf>
    <xf numFmtId="0" fontId="2" fillId="0" borderId="0" xfId="8" applyFont="1" applyAlignment="1">
      <alignment horizontal="right" vertical="center" wrapText="1"/>
    </xf>
    <xf numFmtId="0" fontId="7" fillId="0" borderId="22" xfId="8" applyFont="1" applyBorder="1" applyAlignment="1">
      <alignment horizontal="center" vertical="center"/>
    </xf>
    <xf numFmtId="0" fontId="2" fillId="2" borderId="72" xfId="8" applyFont="1" applyFill="1" applyBorder="1" applyAlignment="1">
      <alignment horizontal="center" vertical="center" wrapText="1"/>
    </xf>
    <xf numFmtId="0" fontId="2" fillId="2" borderId="73" xfId="8" applyFont="1" applyFill="1" applyBorder="1" applyAlignment="1">
      <alignment horizontal="center" vertical="center" wrapText="1"/>
    </xf>
    <xf numFmtId="0" fontId="2" fillId="2" borderId="70" xfId="8" applyFont="1" applyFill="1" applyBorder="1" applyAlignment="1">
      <alignment horizontal="center" vertical="center" wrapText="1"/>
    </xf>
    <xf numFmtId="0" fontId="2" fillId="2" borderId="71" xfId="8" applyFont="1" applyFill="1" applyBorder="1" applyAlignment="1">
      <alignment horizontal="center" vertical="center" wrapText="1"/>
    </xf>
    <xf numFmtId="0" fontId="7" fillId="13" borderId="21" xfId="8" applyFont="1" applyFill="1" applyBorder="1" applyAlignment="1">
      <alignment wrapText="1"/>
    </xf>
    <xf numFmtId="0" fontId="7" fillId="13" borderId="16" xfId="8" applyFont="1" applyFill="1" applyBorder="1" applyAlignment="1">
      <alignment wrapText="1"/>
    </xf>
    <xf numFmtId="0" fontId="48" fillId="0" borderId="69" xfId="10" applyFont="1" applyBorder="1" applyAlignment="1">
      <alignment horizontal="center" vertical="center" wrapText="1"/>
    </xf>
    <xf numFmtId="0" fontId="1" fillId="0" borderId="69" xfId="10" applyFont="1" applyBorder="1"/>
    <xf numFmtId="0" fontId="48" fillId="0" borderId="69" xfId="10" applyFont="1" applyBorder="1" applyAlignment="1">
      <alignment horizontal="center" vertical="center"/>
    </xf>
    <xf numFmtId="0" fontId="7" fillId="0" borderId="12" xfId="10" applyFont="1" applyBorder="1" applyAlignment="1">
      <alignment horizontal="center"/>
    </xf>
    <xf numFmtId="0" fontId="84" fillId="0" borderId="0" xfId="10" applyFont="1" applyAlignment="1">
      <alignment horizontal="center" vertical="center"/>
    </xf>
    <xf numFmtId="0" fontId="51" fillId="0" borderId="0" xfId="10"/>
    <xf numFmtId="0" fontId="91" fillId="0" borderId="27" xfId="10" applyFont="1" applyBorder="1" applyAlignment="1">
      <alignment horizontal="center" vertical="center" wrapText="1"/>
    </xf>
    <xf numFmtId="0" fontId="91" fillId="0" borderId="67" xfId="10" applyFont="1" applyBorder="1" applyAlignment="1">
      <alignment horizontal="center" vertical="center" wrapText="1"/>
    </xf>
    <xf numFmtId="0" fontId="91" fillId="0" borderId="65" xfId="10" applyFont="1" applyBorder="1" applyAlignment="1">
      <alignment horizontal="center" vertical="center" wrapText="1"/>
    </xf>
    <xf numFmtId="0" fontId="5" fillId="13" borderId="21" xfId="10" applyFont="1" applyFill="1" applyBorder="1" applyAlignment="1">
      <alignment wrapText="1"/>
    </xf>
    <xf numFmtId="0" fontId="5" fillId="13" borderId="16" xfId="10" applyFont="1" applyFill="1" applyBorder="1" applyAlignment="1">
      <alignment wrapText="1"/>
    </xf>
    <xf numFmtId="0" fontId="91" fillId="0" borderId="0" xfId="10" applyFont="1" applyAlignment="1">
      <alignment horizontal="center"/>
    </xf>
    <xf numFmtId="0" fontId="92" fillId="0" borderId="0" xfId="10" applyFont="1" applyAlignment="1">
      <alignment horizontal="right" wrapText="1"/>
    </xf>
    <xf numFmtId="0" fontId="94" fillId="0" borderId="28" xfId="10" applyFont="1" applyBorder="1" applyAlignment="1">
      <alignment horizontal="left" vertical="center" wrapText="1"/>
    </xf>
    <xf numFmtId="0" fontId="1" fillId="0" borderId="29" xfId="10" applyFont="1" applyBorder="1"/>
    <xf numFmtId="0" fontId="1" fillId="0" borderId="55" xfId="10" applyFont="1" applyBorder="1"/>
    <xf numFmtId="0" fontId="94" fillId="14" borderId="56" xfId="10" applyFont="1" applyFill="1" applyBorder="1" applyAlignment="1">
      <alignment horizontal="center" vertical="center" wrapText="1"/>
    </xf>
    <xf numFmtId="0" fontId="1" fillId="2" borderId="30" xfId="10" applyFont="1" applyFill="1" applyBorder="1"/>
    <xf numFmtId="0" fontId="1" fillId="2" borderId="57" xfId="10" applyFont="1" applyFill="1" applyBorder="1"/>
    <xf numFmtId="0" fontId="1" fillId="2" borderId="58" xfId="10" applyFont="1" applyFill="1" applyBorder="1"/>
    <xf numFmtId="0" fontId="1" fillId="2" borderId="59" xfId="10" applyFont="1" applyFill="1" applyBorder="1"/>
    <xf numFmtId="0" fontId="1" fillId="2" borderId="24" xfId="10" applyFont="1" applyFill="1" applyBorder="1"/>
    <xf numFmtId="0" fontId="95" fillId="10" borderId="60" xfId="10" applyFont="1" applyFill="1" applyBorder="1" applyAlignment="1">
      <alignment horizontal="center" vertical="center" wrapText="1"/>
    </xf>
    <xf numFmtId="0" fontId="95" fillId="10" borderId="64" xfId="10" applyFont="1" applyFill="1" applyBorder="1" applyAlignment="1">
      <alignment horizontal="center" vertical="center" wrapText="1"/>
    </xf>
    <xf numFmtId="0" fontId="95" fillId="10" borderId="27" xfId="10" applyFont="1" applyFill="1" applyBorder="1" applyAlignment="1">
      <alignment horizontal="center" vertical="center" wrapText="1"/>
    </xf>
    <xf numFmtId="0" fontId="95" fillId="10" borderId="65" xfId="10" applyFont="1" applyFill="1" applyBorder="1" applyAlignment="1">
      <alignment horizontal="center" vertical="center" wrapText="1"/>
    </xf>
    <xf numFmtId="0" fontId="95" fillId="10" borderId="58" xfId="10" applyFont="1" applyFill="1" applyBorder="1" applyAlignment="1">
      <alignment horizontal="center" vertical="center" wrapText="1"/>
    </xf>
    <xf numFmtId="0" fontId="1" fillId="0" borderId="24" xfId="10" applyFont="1" applyBorder="1"/>
    <xf numFmtId="0" fontId="2" fillId="14" borderId="61" xfId="10" applyFont="1" applyFill="1" applyBorder="1" applyAlignment="1">
      <alignment horizontal="center" vertical="center" wrapText="1"/>
    </xf>
    <xf numFmtId="0" fontId="1" fillId="2" borderId="66" xfId="10" applyFont="1" applyFill="1" applyBorder="1"/>
    <xf numFmtId="0" fontId="2" fillId="14" borderId="62" xfId="10" applyFont="1" applyFill="1" applyBorder="1" applyAlignment="1">
      <alignment horizontal="center" vertical="center" wrapText="1"/>
    </xf>
    <xf numFmtId="0" fontId="1" fillId="2" borderId="63" xfId="10" applyFont="1" applyFill="1" applyBorder="1"/>
    <xf numFmtId="0" fontId="1" fillId="2" borderId="62" xfId="10" applyFont="1" applyFill="1" applyBorder="1"/>
    <xf numFmtId="0" fontId="5" fillId="13" borderId="21" xfId="1" applyFont="1" applyFill="1" applyBorder="1" applyAlignment="1">
      <alignment wrapText="1"/>
    </xf>
    <xf numFmtId="0" fontId="5" fillId="13" borderId="16" xfId="1" applyFont="1" applyFill="1" applyBorder="1" applyAlignment="1">
      <alignment wrapText="1"/>
    </xf>
    <xf numFmtId="49" fontId="5" fillId="3" borderId="3" xfId="1" applyNumberFormat="1" applyFont="1" applyFill="1" applyBorder="1" applyAlignment="1">
      <alignment horizontal="center" vertical="center" wrapText="1"/>
    </xf>
    <xf numFmtId="49" fontId="5" fillId="3" borderId="11" xfId="1" applyNumberFormat="1" applyFont="1" applyFill="1" applyBorder="1" applyAlignment="1">
      <alignment horizontal="center" vertical="center" wrapText="1"/>
    </xf>
  </cellXfs>
  <cellStyles count="11">
    <cellStyle name="Hipervínculo 2" xfId="5" xr:uid="{0C58251E-EC60-4898-B9E7-7F151F2E6C6B}"/>
    <cellStyle name="Millares" xfId="7" builtinId="3"/>
    <cellStyle name="Normal" xfId="0" builtinId="0"/>
    <cellStyle name="Normal 2" xfId="1" xr:uid="{A72E9332-4B11-4116-99A2-61C09BC32D1C}"/>
    <cellStyle name="Normal 2 2" xfId="6" xr:uid="{70BEB33F-04F7-47AC-BD81-56ECC60C5326}"/>
    <cellStyle name="Normal 3" xfId="4" xr:uid="{15829414-8DE7-406F-98EF-1EA00E9EA987}"/>
    <cellStyle name="Normal 4" xfId="8" xr:uid="{894F1D83-D0CB-45B6-A37F-D7DAF36281AF}"/>
    <cellStyle name="Normal 5" xfId="10" xr:uid="{6B8BA847-3C51-40A6-AB15-428C81D2AA70}"/>
    <cellStyle name="Porcentaje 2" xfId="2" xr:uid="{51BD6CE2-E94C-41AE-9D16-853EAEEE294C}"/>
    <cellStyle name="Porcentaje 3" xfId="3" xr:uid="{4260524C-AF96-43F7-A4B1-BE977F169BC0}"/>
    <cellStyle name="Porcentaje 4" xfId="9" xr:uid="{BF55176E-7972-456D-A214-862969EF4B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55217</xdr:colOff>
      <xdr:row>0</xdr:row>
      <xdr:rowOff>24494</xdr:rowOff>
    </xdr:from>
    <xdr:ext cx="31997511" cy="2060654"/>
    <xdr:pic>
      <xdr:nvPicPr>
        <xdr:cNvPr id="2" name="Imagen 1">
          <a:extLst>
            <a:ext uri="{FF2B5EF4-FFF2-40B4-BE49-F238E27FC236}">
              <a16:creationId xmlns:a16="http://schemas.microsoft.com/office/drawing/2014/main" id="{ED715CB1-B8FC-4503-9274-454D5E0265CB}"/>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55217" y="24494"/>
          <a:ext cx="31997511" cy="206065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24494</xdr:rowOff>
    </xdr:from>
    <xdr:to>
      <xdr:col>7</xdr:col>
      <xdr:colOff>895350</xdr:colOff>
      <xdr:row>10</xdr:row>
      <xdr:rowOff>38100</xdr:rowOff>
    </xdr:to>
    <xdr:pic>
      <xdr:nvPicPr>
        <xdr:cNvPr id="2" name="Imagen 1">
          <a:extLst>
            <a:ext uri="{FF2B5EF4-FFF2-40B4-BE49-F238E27FC236}">
              <a16:creationId xmlns:a16="http://schemas.microsoft.com/office/drawing/2014/main" id="{3DB2088E-A1F3-4133-BE62-78E54777DEE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9525" y="24494"/>
          <a:ext cx="15801975" cy="2004331"/>
        </a:xfrm>
        <a:prstGeom prst="rect">
          <a:avLst/>
        </a:prstGeom>
      </xdr:spPr>
    </xdr:pic>
    <xdr:clientData/>
  </xdr:twoCellAnchor>
  <xdr:twoCellAnchor editAs="oneCell">
    <xdr:from>
      <xdr:col>0</xdr:col>
      <xdr:colOff>0</xdr:colOff>
      <xdr:row>29</xdr:row>
      <xdr:rowOff>333828</xdr:rowOff>
    </xdr:from>
    <xdr:to>
      <xdr:col>4</xdr:col>
      <xdr:colOff>1724705</xdr:colOff>
      <xdr:row>45</xdr:row>
      <xdr:rowOff>27443</xdr:rowOff>
    </xdr:to>
    <xdr:pic>
      <xdr:nvPicPr>
        <xdr:cNvPr id="3" name="Imagen 2">
          <a:extLst>
            <a:ext uri="{FF2B5EF4-FFF2-40B4-BE49-F238E27FC236}">
              <a16:creationId xmlns:a16="http://schemas.microsoft.com/office/drawing/2014/main" id="{9FCD861F-7DE6-4ACF-A599-ED68F2C86B08}"/>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0" y="18320203"/>
          <a:ext cx="10027330" cy="2405065"/>
        </a:xfrm>
        <a:prstGeom prst="rect">
          <a:avLst/>
        </a:prstGeom>
      </xdr:spPr>
    </xdr:pic>
    <xdr:clientData/>
  </xdr:twoCellAnchor>
  <xdr:oneCellAnchor>
    <xdr:from>
      <xdr:col>0</xdr:col>
      <xdr:colOff>317046</xdr:colOff>
      <xdr:row>29</xdr:row>
      <xdr:rowOff>111578</xdr:rowOff>
    </xdr:from>
    <xdr:ext cx="10016125" cy="2405066"/>
    <xdr:pic>
      <xdr:nvPicPr>
        <xdr:cNvPr id="4" name="Imagen 3">
          <a:extLst>
            <a:ext uri="{FF2B5EF4-FFF2-40B4-BE49-F238E27FC236}">
              <a16:creationId xmlns:a16="http://schemas.microsoft.com/office/drawing/2014/main" id="{1AD8C314-673C-4B82-AEC3-8E089DA9FD79}"/>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2342928"/>
          <a:ext cx="10016125" cy="240506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486455</xdr:colOff>
      <xdr:row>9</xdr:row>
      <xdr:rowOff>119743</xdr:rowOff>
    </xdr:to>
    <xdr:pic>
      <xdr:nvPicPr>
        <xdr:cNvPr id="2" name="Imagen 1">
          <a:extLst>
            <a:ext uri="{FF2B5EF4-FFF2-40B4-BE49-F238E27FC236}">
              <a16:creationId xmlns:a16="http://schemas.microsoft.com/office/drawing/2014/main" id="{C0ECE8A7-F572-424B-9983-DA86F2ABAF42}"/>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oneCellAnchor>
    <xdr:from>
      <xdr:col>0</xdr:col>
      <xdr:colOff>317046</xdr:colOff>
      <xdr:row>33</xdr:row>
      <xdr:rowOff>111578</xdr:rowOff>
    </xdr:from>
    <xdr:ext cx="10016125" cy="2405066"/>
    <xdr:pic>
      <xdr:nvPicPr>
        <xdr:cNvPr id="3" name="Imagen 2">
          <a:extLst>
            <a:ext uri="{FF2B5EF4-FFF2-40B4-BE49-F238E27FC236}">
              <a16:creationId xmlns:a16="http://schemas.microsoft.com/office/drawing/2014/main" id="{CEDD527B-228E-4575-B386-BA62EE94C9B7}"/>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9230753"/>
          <a:ext cx="10016125" cy="240506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9</xdr:col>
      <xdr:colOff>827471</xdr:colOff>
      <xdr:row>12</xdr:row>
      <xdr:rowOff>5443</xdr:rowOff>
    </xdr:to>
    <xdr:pic>
      <xdr:nvPicPr>
        <xdr:cNvPr id="2" name="Imagen 1">
          <a:extLst>
            <a:ext uri="{FF2B5EF4-FFF2-40B4-BE49-F238E27FC236}">
              <a16:creationId xmlns:a16="http://schemas.microsoft.com/office/drawing/2014/main" id="{00493DDD-D404-4454-9460-BD4C1DB7EA24}"/>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9655468" cy="2419350"/>
        </a:xfrm>
        <a:prstGeom prst="rect">
          <a:avLst/>
        </a:prstGeom>
      </xdr:spPr>
    </xdr:pic>
    <xdr:clientData/>
  </xdr:twoCellAnchor>
  <xdr:twoCellAnchor editAs="oneCell">
    <xdr:from>
      <xdr:col>0</xdr:col>
      <xdr:colOff>1204103</xdr:colOff>
      <xdr:row>13</xdr:row>
      <xdr:rowOff>269576</xdr:rowOff>
    </xdr:from>
    <xdr:to>
      <xdr:col>7</xdr:col>
      <xdr:colOff>43280</xdr:colOff>
      <xdr:row>13</xdr:row>
      <xdr:rowOff>2174576</xdr:rowOff>
    </xdr:to>
    <xdr:pic>
      <xdr:nvPicPr>
        <xdr:cNvPr id="6" name="Imagen 5">
          <a:extLst>
            <a:ext uri="{FF2B5EF4-FFF2-40B4-BE49-F238E27FC236}">
              <a16:creationId xmlns:a16="http://schemas.microsoft.com/office/drawing/2014/main" id="{7726CA09-B1A9-43D1-9700-29AC82C8242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204103" y="3198963"/>
          <a:ext cx="15660686" cy="1905000"/>
        </a:xfrm>
        <a:prstGeom prst="rect">
          <a:avLst/>
        </a:prstGeom>
      </xdr:spPr>
    </xdr:pic>
    <xdr:clientData/>
  </xdr:twoCellAnchor>
  <xdr:oneCellAnchor>
    <xdr:from>
      <xdr:col>0</xdr:col>
      <xdr:colOff>17971</xdr:colOff>
      <xdr:row>54</xdr:row>
      <xdr:rowOff>125802</xdr:rowOff>
    </xdr:from>
    <xdr:ext cx="10016125" cy="2405066"/>
    <xdr:pic>
      <xdr:nvPicPr>
        <xdr:cNvPr id="7" name="Imagen 6">
          <a:extLst>
            <a:ext uri="{FF2B5EF4-FFF2-40B4-BE49-F238E27FC236}">
              <a16:creationId xmlns:a16="http://schemas.microsoft.com/office/drawing/2014/main" id="{39A119BE-85C9-492C-9D61-1BE9AC8DAE8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17971" y="51345142"/>
          <a:ext cx="10016125" cy="240506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7</xdr:col>
      <xdr:colOff>224950</xdr:colOff>
      <xdr:row>9</xdr:row>
      <xdr:rowOff>119743</xdr:rowOff>
    </xdr:to>
    <xdr:pic>
      <xdr:nvPicPr>
        <xdr:cNvPr id="2" name="Imagen 1">
          <a:extLst>
            <a:ext uri="{FF2B5EF4-FFF2-40B4-BE49-F238E27FC236}">
              <a16:creationId xmlns:a16="http://schemas.microsoft.com/office/drawing/2014/main" id="{87748FC4-8602-46DE-92CB-25F20B9E59C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9531" cy="1924050"/>
        </a:xfrm>
        <a:prstGeom prst="rect">
          <a:avLst/>
        </a:prstGeom>
      </xdr:spPr>
    </xdr:pic>
    <xdr:clientData/>
  </xdr:twoCellAnchor>
  <xdr:twoCellAnchor editAs="oneCell">
    <xdr:from>
      <xdr:col>0</xdr:col>
      <xdr:colOff>317046</xdr:colOff>
      <xdr:row>33</xdr:row>
      <xdr:rowOff>111578</xdr:rowOff>
    </xdr:from>
    <xdr:to>
      <xdr:col>5</xdr:col>
      <xdr:colOff>452437</xdr:colOff>
      <xdr:row>48</xdr:row>
      <xdr:rowOff>135393</xdr:rowOff>
    </xdr:to>
    <xdr:pic>
      <xdr:nvPicPr>
        <xdr:cNvPr id="3" name="Imagen 2">
          <a:extLst>
            <a:ext uri="{FF2B5EF4-FFF2-40B4-BE49-F238E27FC236}">
              <a16:creationId xmlns:a16="http://schemas.microsoft.com/office/drawing/2014/main" id="{AC1DB366-CD89-4C26-B414-370850817DC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6257703"/>
          <a:ext cx="10012816" cy="24526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5</xdr:col>
      <xdr:colOff>2200955</xdr:colOff>
      <xdr:row>9</xdr:row>
      <xdr:rowOff>119743</xdr:rowOff>
    </xdr:to>
    <xdr:pic>
      <xdr:nvPicPr>
        <xdr:cNvPr id="2" name="Imagen 1">
          <a:extLst>
            <a:ext uri="{FF2B5EF4-FFF2-40B4-BE49-F238E27FC236}">
              <a16:creationId xmlns:a16="http://schemas.microsoft.com/office/drawing/2014/main" id="{4A9D9EA3-4D77-4593-91F5-D6F29B15755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3386" cy="1924050"/>
        </a:xfrm>
        <a:prstGeom prst="rect">
          <a:avLst/>
        </a:prstGeom>
      </xdr:spPr>
    </xdr:pic>
    <xdr:clientData/>
  </xdr:twoCellAnchor>
  <xdr:twoCellAnchor editAs="oneCell">
    <xdr:from>
      <xdr:col>0</xdr:col>
      <xdr:colOff>317046</xdr:colOff>
      <xdr:row>28</xdr:row>
      <xdr:rowOff>111578</xdr:rowOff>
    </xdr:from>
    <xdr:to>
      <xdr:col>3</xdr:col>
      <xdr:colOff>1443037</xdr:colOff>
      <xdr:row>43</xdr:row>
      <xdr:rowOff>135392</xdr:rowOff>
    </xdr:to>
    <xdr:pic>
      <xdr:nvPicPr>
        <xdr:cNvPr id="3" name="Imagen 2">
          <a:extLst>
            <a:ext uri="{FF2B5EF4-FFF2-40B4-BE49-F238E27FC236}">
              <a16:creationId xmlns:a16="http://schemas.microsoft.com/office/drawing/2014/main" id="{D0095317-4A70-4808-9510-95E3AAB31576}"/>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7849628"/>
          <a:ext cx="10022341" cy="24526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4</xdr:col>
      <xdr:colOff>3058205</xdr:colOff>
      <xdr:row>9</xdr:row>
      <xdr:rowOff>119743</xdr:rowOff>
    </xdr:to>
    <xdr:pic>
      <xdr:nvPicPr>
        <xdr:cNvPr id="2" name="Imagen 1">
          <a:extLst>
            <a:ext uri="{FF2B5EF4-FFF2-40B4-BE49-F238E27FC236}">
              <a16:creationId xmlns:a16="http://schemas.microsoft.com/office/drawing/2014/main" id="{F52AAFAF-A65B-4FD7-AC04-4AF4BBB2457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3386" cy="1924050"/>
        </a:xfrm>
        <a:prstGeom prst="rect">
          <a:avLst/>
        </a:prstGeom>
      </xdr:spPr>
    </xdr:pic>
    <xdr:clientData/>
  </xdr:twoCellAnchor>
  <xdr:twoCellAnchor editAs="oneCell">
    <xdr:from>
      <xdr:col>0</xdr:col>
      <xdr:colOff>317046</xdr:colOff>
      <xdr:row>27</xdr:row>
      <xdr:rowOff>111578</xdr:rowOff>
    </xdr:from>
    <xdr:to>
      <xdr:col>3</xdr:col>
      <xdr:colOff>14287</xdr:colOff>
      <xdr:row>42</xdr:row>
      <xdr:rowOff>111580</xdr:rowOff>
    </xdr:to>
    <xdr:pic>
      <xdr:nvPicPr>
        <xdr:cNvPr id="3" name="Imagen 2">
          <a:extLst>
            <a:ext uri="{FF2B5EF4-FFF2-40B4-BE49-F238E27FC236}">
              <a16:creationId xmlns:a16="http://schemas.microsoft.com/office/drawing/2014/main" id="{A2EF732A-2FF4-4DF2-BD0E-692B18C64A95}"/>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3277628"/>
          <a:ext cx="10022341" cy="246697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38877</xdr:colOff>
      <xdr:row>26</xdr:row>
      <xdr:rowOff>10886</xdr:rowOff>
    </xdr:from>
    <xdr:to>
      <xdr:col>5</xdr:col>
      <xdr:colOff>757465</xdr:colOff>
      <xdr:row>38</xdr:row>
      <xdr:rowOff>157843</xdr:rowOff>
    </xdr:to>
    <xdr:pic>
      <xdr:nvPicPr>
        <xdr:cNvPr id="2" name="Imagen 1">
          <a:extLst>
            <a:ext uri="{FF2B5EF4-FFF2-40B4-BE49-F238E27FC236}">
              <a16:creationId xmlns:a16="http://schemas.microsoft.com/office/drawing/2014/main" id="{275048F3-1721-48F7-B4FE-39D29BF6C7B2}"/>
            </a:ext>
          </a:extLst>
        </xdr:cNvPr>
        <xdr:cNvPicPr/>
      </xdr:nvPicPr>
      <xdr:blipFill rotWithShape="1">
        <a:blip xmlns:r="http://schemas.openxmlformats.org/officeDocument/2006/relationships" r:embed="rId1">
          <a:alphaModFix amt="45000"/>
          <a:extLst>
            <a:ext uri="{28A0092B-C50C-407E-A947-70E740481C1C}">
              <a14:useLocalDpi xmlns:a14="http://schemas.microsoft.com/office/drawing/2010/main" val="0"/>
            </a:ext>
          </a:extLst>
        </a:blip>
        <a:srcRect t="4934" r="5652" b="6250"/>
        <a:stretch/>
      </xdr:blipFill>
      <xdr:spPr>
        <a:xfrm>
          <a:off x="38877" y="21680261"/>
          <a:ext cx="11062738" cy="1899557"/>
        </a:xfrm>
        <a:prstGeom prst="rect">
          <a:avLst/>
        </a:prstGeom>
      </xdr:spPr>
    </xdr:pic>
    <xdr:clientData/>
  </xdr:twoCellAnchor>
  <xdr:twoCellAnchor editAs="oneCell">
    <xdr:from>
      <xdr:col>0</xdr:col>
      <xdr:colOff>272144</xdr:colOff>
      <xdr:row>0</xdr:row>
      <xdr:rowOff>24493</xdr:rowOff>
    </xdr:from>
    <xdr:to>
      <xdr:col>8</xdr:col>
      <xdr:colOff>737280</xdr:colOff>
      <xdr:row>8</xdr:row>
      <xdr:rowOff>157843</xdr:rowOff>
    </xdr:to>
    <xdr:pic>
      <xdr:nvPicPr>
        <xdr:cNvPr id="3" name="Imagen 2">
          <a:extLst>
            <a:ext uri="{FF2B5EF4-FFF2-40B4-BE49-F238E27FC236}">
              <a16:creationId xmlns:a16="http://schemas.microsoft.com/office/drawing/2014/main" id="{7C25A0FF-0D75-4253-B86C-CCD08524245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272144" y="24493"/>
          <a:ext cx="15686086" cy="20002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13</xdr:col>
      <xdr:colOff>921884</xdr:colOff>
      <xdr:row>9</xdr:row>
      <xdr:rowOff>353105</xdr:rowOff>
    </xdr:to>
    <xdr:pic>
      <xdr:nvPicPr>
        <xdr:cNvPr id="2" name="Imagen 1">
          <a:extLst>
            <a:ext uri="{FF2B5EF4-FFF2-40B4-BE49-F238E27FC236}">
              <a16:creationId xmlns:a16="http://schemas.microsoft.com/office/drawing/2014/main" id="{DAB7EF5E-2E18-47C1-AA2D-0D6A4DE3AD8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22509615" cy="191928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7</xdr:col>
      <xdr:colOff>741248</xdr:colOff>
      <xdr:row>9</xdr:row>
      <xdr:rowOff>119743</xdr:rowOff>
    </xdr:to>
    <xdr:pic>
      <xdr:nvPicPr>
        <xdr:cNvPr id="2" name="Imagen 1">
          <a:extLst>
            <a:ext uri="{FF2B5EF4-FFF2-40B4-BE49-F238E27FC236}">
              <a16:creationId xmlns:a16="http://schemas.microsoft.com/office/drawing/2014/main" id="{56CAD0E6-152D-47B6-AFA3-DF407DD74C4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1954" cy="1924050"/>
        </a:xfrm>
        <a:prstGeom prst="rect">
          <a:avLst/>
        </a:prstGeom>
      </xdr:spPr>
    </xdr:pic>
    <xdr:clientData/>
  </xdr:twoCellAnchor>
  <xdr:twoCellAnchor editAs="oneCell">
    <xdr:from>
      <xdr:col>0</xdr:col>
      <xdr:colOff>317046</xdr:colOff>
      <xdr:row>50</xdr:row>
      <xdr:rowOff>111578</xdr:rowOff>
    </xdr:from>
    <xdr:to>
      <xdr:col>4</xdr:col>
      <xdr:colOff>1377156</xdr:colOff>
      <xdr:row>65</xdr:row>
      <xdr:rowOff>135392</xdr:rowOff>
    </xdr:to>
    <xdr:pic>
      <xdr:nvPicPr>
        <xdr:cNvPr id="3" name="Imagen 2">
          <a:extLst>
            <a:ext uri="{FF2B5EF4-FFF2-40B4-BE49-F238E27FC236}">
              <a16:creationId xmlns:a16="http://schemas.microsoft.com/office/drawing/2014/main" id="{9528AEC5-2EDE-48A5-B47A-2AECB0B04DA1}"/>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3153803"/>
          <a:ext cx="10013610" cy="245268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991280</xdr:colOff>
      <xdr:row>9</xdr:row>
      <xdr:rowOff>119743</xdr:rowOff>
    </xdr:to>
    <xdr:pic>
      <xdr:nvPicPr>
        <xdr:cNvPr id="2" name="Imagen 1">
          <a:extLst>
            <a:ext uri="{FF2B5EF4-FFF2-40B4-BE49-F238E27FC236}">
              <a16:creationId xmlns:a16="http://schemas.microsoft.com/office/drawing/2014/main" id="{6F18CFA8-4F77-425E-8F45-4D689F73F80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25761" cy="1924050"/>
        </a:xfrm>
        <a:prstGeom prst="rect">
          <a:avLst/>
        </a:prstGeom>
      </xdr:spPr>
    </xdr:pic>
    <xdr:clientData/>
  </xdr:twoCellAnchor>
  <xdr:twoCellAnchor editAs="oneCell">
    <xdr:from>
      <xdr:col>0</xdr:col>
      <xdr:colOff>317046</xdr:colOff>
      <xdr:row>42</xdr:row>
      <xdr:rowOff>111578</xdr:rowOff>
    </xdr:from>
    <xdr:to>
      <xdr:col>4</xdr:col>
      <xdr:colOff>484187</xdr:colOff>
      <xdr:row>57</xdr:row>
      <xdr:rowOff>135394</xdr:rowOff>
    </xdr:to>
    <xdr:pic>
      <xdr:nvPicPr>
        <xdr:cNvPr id="3" name="Imagen 2">
          <a:extLst>
            <a:ext uri="{FF2B5EF4-FFF2-40B4-BE49-F238E27FC236}">
              <a16:creationId xmlns:a16="http://schemas.microsoft.com/office/drawing/2014/main" id="{DAC7BE17-E227-477A-A8FA-CB7C3DDCBC6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8040128"/>
          <a:ext cx="9996941" cy="24526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3108C375-9B02-4A37-B8BC-7CA694463D8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29</xdr:row>
      <xdr:rowOff>111578</xdr:rowOff>
    </xdr:from>
    <xdr:to>
      <xdr:col>5</xdr:col>
      <xdr:colOff>452437</xdr:colOff>
      <xdr:row>44</xdr:row>
      <xdr:rowOff>135393</xdr:rowOff>
    </xdr:to>
    <xdr:pic>
      <xdr:nvPicPr>
        <xdr:cNvPr id="3" name="Imagen 2">
          <a:extLst>
            <a:ext uri="{FF2B5EF4-FFF2-40B4-BE49-F238E27FC236}">
              <a16:creationId xmlns:a16="http://schemas.microsoft.com/office/drawing/2014/main" id="{DEDCF637-D162-4010-B5B0-C12608EE2A58}"/>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9456853"/>
          <a:ext cx="10012816" cy="245269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3402</xdr:colOff>
      <xdr:row>8</xdr:row>
      <xdr:rowOff>5443</xdr:rowOff>
    </xdr:to>
    <xdr:pic>
      <xdr:nvPicPr>
        <xdr:cNvPr id="2" name="Imagen 1">
          <a:extLst>
            <a:ext uri="{FF2B5EF4-FFF2-40B4-BE49-F238E27FC236}">
              <a16:creationId xmlns:a16="http://schemas.microsoft.com/office/drawing/2014/main" id="{6022D0EE-BF68-43BC-87AD-F83F387A6CF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7058" cy="1981200"/>
        </a:xfrm>
        <a:prstGeom prst="rect">
          <a:avLst/>
        </a:prstGeom>
      </xdr:spPr>
    </xdr:pic>
    <xdr:clientData/>
  </xdr:twoCellAnchor>
  <xdr:twoCellAnchor editAs="oneCell">
    <xdr:from>
      <xdr:col>0</xdr:col>
      <xdr:colOff>317046</xdr:colOff>
      <xdr:row>29</xdr:row>
      <xdr:rowOff>111578</xdr:rowOff>
    </xdr:from>
    <xdr:to>
      <xdr:col>5</xdr:col>
      <xdr:colOff>452437</xdr:colOff>
      <xdr:row>40</xdr:row>
      <xdr:rowOff>192542</xdr:rowOff>
    </xdr:to>
    <xdr:pic>
      <xdr:nvPicPr>
        <xdr:cNvPr id="3" name="Imagen 2">
          <a:extLst>
            <a:ext uri="{FF2B5EF4-FFF2-40B4-BE49-F238E27FC236}">
              <a16:creationId xmlns:a16="http://schemas.microsoft.com/office/drawing/2014/main" id="{9A03A008-ECE2-435F-9F7C-397BF58D119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7573403"/>
          <a:ext cx="10012816" cy="2595564"/>
        </a:xfrm>
        <a:prstGeom prst="rect">
          <a:avLst/>
        </a:prstGeom>
      </xdr:spPr>
    </xdr:pic>
    <xdr:clientData/>
  </xdr:twoCellAnchor>
  <xdr:oneCellAnchor>
    <xdr:from>
      <xdr:col>6</xdr:col>
      <xdr:colOff>95250</xdr:colOff>
      <xdr:row>15</xdr:row>
      <xdr:rowOff>876300</xdr:rowOff>
    </xdr:from>
    <xdr:ext cx="2012156" cy="446789"/>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8158F509-3196-4AF8-8307-0AAB9B046AAD}"/>
                </a:ext>
              </a:extLst>
            </xdr:cNvPr>
            <xdr:cNvSpPr txBox="1"/>
          </xdr:nvSpPr>
          <xdr:spPr>
            <a:xfrm>
              <a:off x="12687300" y="5800725"/>
              <a:ext cx="2012156"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400" i="1">
                            <a:latin typeface="Cambria Math" panose="02040503050406030204" pitchFamily="18" charset="0"/>
                          </a:rPr>
                        </m:ctrlPr>
                      </m:fPr>
                      <m:num>
                        <m:r>
                          <a:rPr lang="es-CO" sz="1400" b="0" i="1">
                            <a:latin typeface="Cambria Math" panose="02040503050406030204" pitchFamily="18" charset="0"/>
                          </a:rPr>
                          <m:t>#</m:t>
                        </m:r>
                        <m:r>
                          <a:rPr lang="es-CO" sz="1400" b="0" i="1">
                            <a:latin typeface="Cambria Math" panose="02040503050406030204" pitchFamily="18" charset="0"/>
                          </a:rPr>
                          <m:t>𝐽𝑜𝑟𝑛𝑎𝑑𝑎𝑠</m:t>
                        </m:r>
                        <m:r>
                          <a:rPr lang="es-CO" sz="1400" b="0" i="1">
                            <a:latin typeface="Cambria Math" panose="02040503050406030204" pitchFamily="18" charset="0"/>
                          </a:rPr>
                          <m:t> </m:t>
                        </m:r>
                        <m:r>
                          <a:rPr lang="es-CO" sz="1400" b="0" i="1">
                            <a:latin typeface="Cambria Math" panose="02040503050406030204" pitchFamily="18" charset="0"/>
                          </a:rPr>
                          <m:t>𝑅𝑒𝑎𝑙𝑖𝑧𝑎𝑑𝑎𝑠</m:t>
                        </m:r>
                      </m:num>
                      <m:den>
                        <m:r>
                          <a:rPr lang="es-CO" sz="1400" b="0" i="1">
                            <a:latin typeface="Cambria Math" panose="02040503050406030204" pitchFamily="18" charset="0"/>
                          </a:rPr>
                          <m:t>#</m:t>
                        </m:r>
                        <m:r>
                          <a:rPr lang="es-CO" sz="1400" b="0" i="1">
                            <a:latin typeface="Cambria Math" panose="02040503050406030204" pitchFamily="18" charset="0"/>
                          </a:rPr>
                          <m:t>𝐽𝑜𝑟𝑛𝑎𝑑𝑎𝑠</m:t>
                        </m:r>
                        <m:r>
                          <a:rPr lang="es-CO" sz="1400" b="0" i="1">
                            <a:latin typeface="Cambria Math" panose="02040503050406030204" pitchFamily="18" charset="0"/>
                          </a:rPr>
                          <m:t> </m:t>
                        </m:r>
                        <m:r>
                          <a:rPr lang="es-CO" sz="1400" b="0" i="1">
                            <a:latin typeface="Cambria Math" panose="02040503050406030204" pitchFamily="18" charset="0"/>
                          </a:rPr>
                          <m:t>𝑃𝑟𝑜𝑔𝑟𝑎𝑚𝑎𝑑𝑎𝑠</m:t>
                        </m:r>
                      </m:den>
                    </m:f>
                  </m:oMath>
                </m:oMathPara>
              </a14:m>
              <a:endParaRPr lang="es-CO" sz="1400"/>
            </a:p>
          </xdr:txBody>
        </xdr:sp>
      </mc:Choice>
      <mc:Fallback xmlns="">
        <xdr:sp macro="" textlink="">
          <xdr:nvSpPr>
            <xdr:cNvPr id="4" name="CuadroTexto 3">
              <a:extLst>
                <a:ext uri="{FF2B5EF4-FFF2-40B4-BE49-F238E27FC236}">
                  <a16:creationId xmlns:a16="http://schemas.microsoft.com/office/drawing/2014/main" id="{8158F509-3196-4AF8-8307-0AAB9B046AAD}"/>
                </a:ext>
              </a:extLst>
            </xdr:cNvPr>
            <xdr:cNvSpPr txBox="1"/>
          </xdr:nvSpPr>
          <xdr:spPr>
            <a:xfrm>
              <a:off x="12687300" y="5800725"/>
              <a:ext cx="2012156"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CO" sz="1400" b="0" i="0">
                  <a:latin typeface="Cambria Math" panose="02040503050406030204" pitchFamily="18" charset="0"/>
                </a:rPr>
                <a:t>#𝐽𝑜𝑟𝑛𝑎𝑑𝑎𝑠 𝑅𝑒𝑎𝑙𝑖𝑧𝑎𝑑𝑎𝑠)/(#𝐽𝑜𝑟𝑛𝑎𝑑𝑎𝑠 𝑃𝑟𝑜𝑔𝑟𝑎𝑚𝑎𝑑𝑎𝑠)</a:t>
              </a:r>
              <a:endParaRPr lang="es-CO" sz="1400"/>
            </a:p>
          </xdr:txBody>
        </xdr:sp>
      </mc:Fallback>
    </mc:AlternateContent>
    <xdr:clientData/>
  </xdr:oneCellAnchor>
  <xdr:oneCellAnchor>
    <xdr:from>
      <xdr:col>6</xdr:col>
      <xdr:colOff>142874</xdr:colOff>
      <xdr:row>16</xdr:row>
      <xdr:rowOff>1083469</xdr:rowOff>
    </xdr:from>
    <xdr:ext cx="2012156" cy="514500"/>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1F589818-8C45-490A-889A-E716605B34E9}"/>
                </a:ext>
              </a:extLst>
            </xdr:cNvPr>
            <xdr:cNvSpPr txBox="1"/>
          </xdr:nvSpPr>
          <xdr:spPr>
            <a:xfrm>
              <a:off x="12734924" y="9684544"/>
              <a:ext cx="2012156" cy="514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400" i="1">
                            <a:latin typeface="Cambria Math" panose="02040503050406030204" pitchFamily="18" charset="0"/>
                          </a:rPr>
                        </m:ctrlPr>
                      </m:fPr>
                      <m:num>
                        <m:r>
                          <a:rPr lang="es-CO" sz="1400" b="0" i="1">
                            <a:latin typeface="Cambria Math" panose="02040503050406030204" pitchFamily="18" charset="0"/>
                          </a:rPr>
                          <m:t>#</m:t>
                        </m:r>
                        <m:r>
                          <a:rPr lang="es-CO" sz="1400" b="0" i="1">
                            <a:latin typeface="Cambria Math" panose="02040503050406030204" pitchFamily="18" charset="0"/>
                          </a:rPr>
                          <m:t>𝐽𝑜𝑟𝑛𝑎𝑑𝑎𝑠</m:t>
                        </m:r>
                        <m:r>
                          <a:rPr lang="es-CO" sz="1400" b="0" i="1">
                            <a:latin typeface="Cambria Math" panose="02040503050406030204" pitchFamily="18" charset="0"/>
                          </a:rPr>
                          <m:t> </m:t>
                        </m:r>
                        <m:r>
                          <a:rPr lang="es-CO" sz="1400" b="0" i="1">
                            <a:latin typeface="Cambria Math" panose="02040503050406030204" pitchFamily="18" charset="0"/>
                          </a:rPr>
                          <m:t>𝑅𝑒𝑎𝑙𝑖𝑧𝑎𝑑𝑎𝑠</m:t>
                        </m:r>
                      </m:num>
                      <m:den>
                        <m:r>
                          <a:rPr lang="es-CO" sz="1400" b="0" i="1">
                            <a:latin typeface="Cambria Math" panose="02040503050406030204" pitchFamily="18" charset="0"/>
                          </a:rPr>
                          <m:t>#</m:t>
                        </m:r>
                        <m:eqArr>
                          <m:eqArrPr>
                            <m:ctrlPr>
                              <a:rPr lang="es-CO" sz="1400" b="0" i="1">
                                <a:latin typeface="Cambria Math" panose="02040503050406030204" pitchFamily="18" charset="0"/>
                              </a:rPr>
                            </m:ctrlPr>
                          </m:eqArrPr>
                          <m:e>
                            <m:r>
                              <a:rPr lang="es-CO" sz="1400" b="0" i="1">
                                <a:latin typeface="Cambria Math" panose="02040503050406030204" pitchFamily="18" charset="0"/>
                              </a:rPr>
                              <m:t>#</m:t>
                            </m:r>
                          </m:e>
                          <m:e>
                            <m:r>
                              <a:rPr lang="es-CO" sz="1400" b="0" i="1">
                                <a:latin typeface="Cambria Math" panose="02040503050406030204" pitchFamily="18" charset="0"/>
                              </a:rPr>
                              <m:t>𝐽𝑜𝑟𝑛𝑎𝑑𝑎𝑠</m:t>
                            </m:r>
                            <m:r>
                              <a:rPr lang="es-CO" sz="1400" b="0" i="1">
                                <a:latin typeface="Cambria Math" panose="02040503050406030204" pitchFamily="18" charset="0"/>
                              </a:rPr>
                              <m:t> </m:t>
                            </m:r>
                            <m:r>
                              <a:rPr lang="es-CO" sz="1400" b="0" i="1">
                                <a:latin typeface="Cambria Math" panose="02040503050406030204" pitchFamily="18" charset="0"/>
                              </a:rPr>
                              <m:t>𝑃𝑟𝑜𝑔𝑟𝑎𝑚𝑎𝑑𝑎𝑠</m:t>
                            </m:r>
                          </m:e>
                        </m:eqArr>
                      </m:den>
                    </m:f>
                  </m:oMath>
                </m:oMathPara>
              </a14:m>
              <a:endParaRPr lang="es-CO" sz="1400"/>
            </a:p>
          </xdr:txBody>
        </xdr:sp>
      </mc:Choice>
      <mc:Fallback xmlns="">
        <xdr:sp macro="" textlink="">
          <xdr:nvSpPr>
            <xdr:cNvPr id="5" name="CuadroTexto 4">
              <a:extLst>
                <a:ext uri="{FF2B5EF4-FFF2-40B4-BE49-F238E27FC236}">
                  <a16:creationId xmlns:a16="http://schemas.microsoft.com/office/drawing/2014/main" id="{1F589818-8C45-490A-889A-E716605B34E9}"/>
                </a:ext>
              </a:extLst>
            </xdr:cNvPr>
            <xdr:cNvSpPr txBox="1"/>
          </xdr:nvSpPr>
          <xdr:spPr>
            <a:xfrm>
              <a:off x="12734924" y="9684544"/>
              <a:ext cx="2012156" cy="514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CO" sz="1400" b="0" i="0">
                  <a:latin typeface="Cambria Math" panose="02040503050406030204" pitchFamily="18" charset="0"/>
                </a:rPr>
                <a:t>#𝐽𝑜𝑟𝑛𝑎𝑑𝑎𝑠 𝑅𝑒𝑎𝑙𝑖𝑧𝑎𝑑𝑎𝑠)/(#█(#@𝐽𝑜𝑟𝑛𝑎𝑑𝑎𝑠 𝑃𝑟𝑜𝑔𝑟𝑎𝑚𝑎𝑑𝑎𝑠))</a:t>
              </a:r>
              <a:endParaRPr lang="es-CO" sz="1400"/>
            </a:p>
          </xdr:txBody>
        </xdr:sp>
      </mc:Fallback>
    </mc:AlternateContent>
    <xdr:clientData/>
  </xdr:oneCellAnchor>
  <xdr:oneCellAnchor>
    <xdr:from>
      <xdr:col>6</xdr:col>
      <xdr:colOff>80961</xdr:colOff>
      <xdr:row>17</xdr:row>
      <xdr:rowOff>914401</xdr:rowOff>
    </xdr:from>
    <xdr:ext cx="2012156" cy="446789"/>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30CB5DDA-D3E6-4D16-B462-490F433A0EFB}"/>
                </a:ext>
              </a:extLst>
            </xdr:cNvPr>
            <xdr:cNvSpPr txBox="1"/>
          </xdr:nvSpPr>
          <xdr:spPr>
            <a:xfrm>
              <a:off x="12673011" y="13401676"/>
              <a:ext cx="2012156"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400" i="1">
                            <a:latin typeface="Cambria Math" panose="02040503050406030204" pitchFamily="18" charset="0"/>
                          </a:rPr>
                        </m:ctrlPr>
                      </m:fPr>
                      <m:num>
                        <m:r>
                          <a:rPr lang="es-CO" sz="1400" b="0" i="1">
                            <a:latin typeface="Cambria Math" panose="02040503050406030204" pitchFamily="18" charset="0"/>
                          </a:rPr>
                          <m:t>𝑅𝑒𝑝𝑜𝑟𝑡𝑒𝑠</m:t>
                        </m:r>
                        <m:r>
                          <a:rPr lang="es-CO" sz="1400" b="0" i="1">
                            <a:latin typeface="Cambria Math" panose="02040503050406030204" pitchFamily="18" charset="0"/>
                          </a:rPr>
                          <m:t> </m:t>
                        </m:r>
                        <m:r>
                          <a:rPr lang="es-CO" sz="1400" b="0" i="1">
                            <a:latin typeface="Cambria Math" panose="02040503050406030204" pitchFamily="18" charset="0"/>
                          </a:rPr>
                          <m:t>𝑅𝑒𝑎𝑙𝑖𝑧𝑎𝑑𝑜𝑠</m:t>
                        </m:r>
                      </m:num>
                      <m:den>
                        <m:r>
                          <a:rPr lang="es-CO" sz="1400" b="0" i="1">
                            <a:latin typeface="Cambria Math" panose="02040503050406030204" pitchFamily="18" charset="0"/>
                          </a:rPr>
                          <m:t>𝑅𝑒𝑝𝑜𝑟𝑡𝑒𝑠</m:t>
                        </m:r>
                        <m:r>
                          <a:rPr lang="es-CO" sz="1400" b="0" i="1">
                            <a:latin typeface="Cambria Math" panose="02040503050406030204" pitchFamily="18" charset="0"/>
                          </a:rPr>
                          <m:t> </m:t>
                        </m:r>
                        <m:r>
                          <a:rPr lang="es-CO" sz="1400" b="0" i="1">
                            <a:latin typeface="Cambria Math" panose="02040503050406030204" pitchFamily="18" charset="0"/>
                          </a:rPr>
                          <m:t>𝑃𝑟𝑜𝑔𝑟𝑎𝑚𝑎𝑑𝑜𝑠</m:t>
                        </m:r>
                      </m:den>
                    </m:f>
                  </m:oMath>
                </m:oMathPara>
              </a14:m>
              <a:endParaRPr lang="es-CO" sz="1400"/>
            </a:p>
          </xdr:txBody>
        </xdr:sp>
      </mc:Choice>
      <mc:Fallback xmlns="">
        <xdr:sp macro="" textlink="">
          <xdr:nvSpPr>
            <xdr:cNvPr id="6" name="CuadroTexto 5">
              <a:extLst>
                <a:ext uri="{FF2B5EF4-FFF2-40B4-BE49-F238E27FC236}">
                  <a16:creationId xmlns:a16="http://schemas.microsoft.com/office/drawing/2014/main" id="{30CB5DDA-D3E6-4D16-B462-490F433A0EFB}"/>
                </a:ext>
              </a:extLst>
            </xdr:cNvPr>
            <xdr:cNvSpPr txBox="1"/>
          </xdr:nvSpPr>
          <xdr:spPr>
            <a:xfrm>
              <a:off x="12673011" y="13401676"/>
              <a:ext cx="2012156"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CO" sz="1400" b="0" i="0">
                  <a:latin typeface="Cambria Math" panose="02040503050406030204" pitchFamily="18" charset="0"/>
                </a:rPr>
                <a:t>𝑅𝑒𝑝𝑜𝑟𝑡𝑒𝑠 𝑅𝑒𝑎𝑙𝑖𝑧𝑎𝑑𝑜𝑠)/(𝑅𝑒𝑝𝑜𝑟𝑡𝑒𝑠 𝑃𝑟𝑜𝑔𝑟𝑎𝑚𝑎𝑑𝑜𝑠)</a:t>
              </a:r>
              <a:endParaRPr lang="es-CO" sz="1400"/>
            </a:p>
          </xdr:txBody>
        </xdr:sp>
      </mc:Fallback>
    </mc:AlternateContent>
    <xdr:clientData/>
  </xdr:oneCellAnchor>
  <xdr:oneCellAnchor>
    <xdr:from>
      <xdr:col>6</xdr:col>
      <xdr:colOff>83344</xdr:colOff>
      <xdr:row>18</xdr:row>
      <xdr:rowOff>857250</xdr:rowOff>
    </xdr:from>
    <xdr:ext cx="2012156" cy="446789"/>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6FA73DA0-6017-43A0-9B10-E3FA180F4ADA}"/>
                </a:ext>
              </a:extLst>
            </xdr:cNvPr>
            <xdr:cNvSpPr txBox="1"/>
          </xdr:nvSpPr>
          <xdr:spPr>
            <a:xfrm>
              <a:off x="12675394" y="17230725"/>
              <a:ext cx="2012156"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400" i="1">
                            <a:latin typeface="Cambria Math" panose="02040503050406030204" pitchFamily="18" charset="0"/>
                          </a:rPr>
                        </m:ctrlPr>
                      </m:fPr>
                      <m:num>
                        <m:r>
                          <a:rPr lang="es-CO" sz="1400" b="0" i="1">
                            <a:latin typeface="Cambria Math" panose="02040503050406030204" pitchFamily="18" charset="0"/>
                          </a:rPr>
                          <m:t>#</m:t>
                        </m:r>
                        <m:r>
                          <a:rPr lang="es-CO" sz="1400" b="0" i="1">
                            <a:latin typeface="Cambria Math" panose="02040503050406030204" pitchFamily="18" charset="0"/>
                          </a:rPr>
                          <m:t>𝑅𝑖𝑒𝑠𝑔𝑜𝑠</m:t>
                        </m:r>
                        <m:r>
                          <a:rPr lang="es-CO" sz="1400" b="0" i="1">
                            <a:latin typeface="Cambria Math" panose="02040503050406030204" pitchFamily="18" charset="0"/>
                          </a:rPr>
                          <m:t> </m:t>
                        </m:r>
                        <m:r>
                          <a:rPr lang="es-CO" sz="1400" b="0" i="1">
                            <a:latin typeface="Cambria Math" panose="02040503050406030204" pitchFamily="18" charset="0"/>
                          </a:rPr>
                          <m:t>𝐶𝑜𝑛𝑡𝑟𝑜𝑙𝑎𝑑𝑜𝑠</m:t>
                        </m:r>
                      </m:num>
                      <m:den>
                        <m:r>
                          <a:rPr lang="es-CO" sz="1400" b="0" i="1">
                            <a:latin typeface="Cambria Math" panose="02040503050406030204" pitchFamily="18" charset="0"/>
                          </a:rPr>
                          <m:t>#</m:t>
                        </m:r>
                        <m:r>
                          <a:rPr lang="es-CO" sz="1400" b="0" i="1">
                            <a:latin typeface="Cambria Math" panose="02040503050406030204" pitchFamily="18" charset="0"/>
                          </a:rPr>
                          <m:t>𝑅𝑖𝑒𝑠𝑔𝑜𝑠</m:t>
                        </m:r>
                        <m:r>
                          <a:rPr lang="es-CO" sz="1400" b="0" i="1">
                            <a:latin typeface="Cambria Math" panose="02040503050406030204" pitchFamily="18" charset="0"/>
                          </a:rPr>
                          <m:t> </m:t>
                        </m:r>
                        <m:r>
                          <a:rPr lang="es-CO" sz="1400" b="0" i="1">
                            <a:latin typeface="Cambria Math" panose="02040503050406030204" pitchFamily="18" charset="0"/>
                          </a:rPr>
                          <m:t>𝐼𝑑𝑒𝑛𝑡𝑖𝑓𝑖𝑐𝑎𝑑𝑜𝑠</m:t>
                        </m:r>
                        <m:r>
                          <a:rPr lang="es-CO" sz="1400" b="0" i="1">
                            <a:latin typeface="Cambria Math" panose="02040503050406030204" pitchFamily="18" charset="0"/>
                          </a:rPr>
                          <m:t> </m:t>
                        </m:r>
                      </m:den>
                    </m:f>
                  </m:oMath>
                </m:oMathPara>
              </a14:m>
              <a:endParaRPr lang="es-CO" sz="1400"/>
            </a:p>
          </xdr:txBody>
        </xdr:sp>
      </mc:Choice>
      <mc:Fallback xmlns="">
        <xdr:sp macro="" textlink="">
          <xdr:nvSpPr>
            <xdr:cNvPr id="7" name="CuadroTexto 6">
              <a:extLst>
                <a:ext uri="{FF2B5EF4-FFF2-40B4-BE49-F238E27FC236}">
                  <a16:creationId xmlns:a16="http://schemas.microsoft.com/office/drawing/2014/main" id="{6FA73DA0-6017-43A0-9B10-E3FA180F4ADA}"/>
                </a:ext>
              </a:extLst>
            </xdr:cNvPr>
            <xdr:cNvSpPr txBox="1"/>
          </xdr:nvSpPr>
          <xdr:spPr>
            <a:xfrm>
              <a:off x="12675394" y="17230725"/>
              <a:ext cx="2012156"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CO" sz="1400" b="0" i="0">
                  <a:latin typeface="Cambria Math" panose="02040503050406030204" pitchFamily="18" charset="0"/>
                </a:rPr>
                <a:t>#𝑅𝑖𝑒𝑠𝑔𝑜𝑠 𝐶𝑜𝑛𝑡𝑟𝑜𝑙𝑎𝑑𝑜𝑠)/(#𝑅𝑖𝑒𝑠𝑔𝑜𝑠 𝐼𝑑𝑒𝑛𝑡𝑖𝑓𝑖𝑐𝑎𝑑𝑜𝑠 )</a:t>
              </a:r>
              <a:endParaRPr lang="es-CO" sz="1400"/>
            </a:p>
          </xdr:txBody>
        </xdr:sp>
      </mc:Fallback>
    </mc:AlternateContent>
    <xdr:clientData/>
  </xdr:oneCellAnchor>
  <xdr:oneCellAnchor>
    <xdr:from>
      <xdr:col>6</xdr:col>
      <xdr:colOff>83344</xdr:colOff>
      <xdr:row>19</xdr:row>
      <xdr:rowOff>559594</xdr:rowOff>
    </xdr:from>
    <xdr:ext cx="2012156" cy="446789"/>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9F8D4022-EE09-430B-B16B-C244D64E5106}"/>
                </a:ext>
              </a:extLst>
            </xdr:cNvPr>
            <xdr:cNvSpPr txBox="1"/>
          </xdr:nvSpPr>
          <xdr:spPr>
            <a:xfrm>
              <a:off x="12675394" y="20133469"/>
              <a:ext cx="2012156"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400" i="1">
                            <a:latin typeface="Cambria Math" panose="02040503050406030204" pitchFamily="18" charset="0"/>
                          </a:rPr>
                        </m:ctrlPr>
                      </m:fPr>
                      <m:num>
                        <m:r>
                          <a:rPr lang="es-CO" sz="1400" b="0" i="1">
                            <a:latin typeface="Cambria Math" panose="02040503050406030204" pitchFamily="18" charset="0"/>
                          </a:rPr>
                          <m:t># </m:t>
                        </m:r>
                        <m:r>
                          <a:rPr lang="es-CO" sz="1400" b="0" i="1">
                            <a:latin typeface="Cambria Math" panose="02040503050406030204" pitchFamily="18" charset="0"/>
                          </a:rPr>
                          <m:t>𝑑𝑒</m:t>
                        </m:r>
                        <m:r>
                          <a:rPr lang="es-CO" sz="1400" b="0" i="1">
                            <a:latin typeface="Cambria Math" panose="02040503050406030204" pitchFamily="18" charset="0"/>
                          </a:rPr>
                          <m:t> </m:t>
                        </m:r>
                        <m:r>
                          <a:rPr lang="es-CO" sz="1400" b="0" i="1">
                            <a:latin typeface="Cambria Math" panose="02040503050406030204" pitchFamily="18" charset="0"/>
                          </a:rPr>
                          <m:t>𝑓𝑢𝑛𝑐𝑖𝑜𝑛𝑎𝑟𝑖𝑜𝑠</m:t>
                        </m:r>
                        <m:r>
                          <a:rPr lang="es-CO" sz="1400" b="0" i="1">
                            <a:latin typeface="Cambria Math" panose="02040503050406030204" pitchFamily="18" charset="0"/>
                          </a:rPr>
                          <m:t> </m:t>
                        </m:r>
                        <m:r>
                          <a:rPr lang="es-CO" sz="1400" b="0" i="1">
                            <a:latin typeface="Cambria Math" panose="02040503050406030204" pitchFamily="18" charset="0"/>
                          </a:rPr>
                          <m:t>𝑒𝑣𝑎𝑙𝑢𝑎𝑑𝑜𝑠</m:t>
                        </m:r>
                        <m:r>
                          <a:rPr lang="es-CO" sz="1400" b="0" i="1">
                            <a:latin typeface="Cambria Math" panose="02040503050406030204" pitchFamily="18" charset="0"/>
                          </a:rPr>
                          <m:t> </m:t>
                        </m:r>
                      </m:num>
                      <m:den>
                        <m:r>
                          <a:rPr lang="es-CO" sz="1400" b="0" i="1">
                            <a:latin typeface="Cambria Math" panose="02040503050406030204" pitchFamily="18" charset="0"/>
                          </a:rPr>
                          <m:t># </m:t>
                        </m:r>
                        <m:r>
                          <a:rPr lang="es-CO" sz="1400" b="0" i="1">
                            <a:latin typeface="Cambria Math" panose="02040503050406030204" pitchFamily="18" charset="0"/>
                          </a:rPr>
                          <m:t>𝑑𝑒</m:t>
                        </m:r>
                        <m:r>
                          <a:rPr lang="es-CO" sz="1400" b="0" i="1">
                            <a:latin typeface="Cambria Math" panose="02040503050406030204" pitchFamily="18" charset="0"/>
                          </a:rPr>
                          <m:t> </m:t>
                        </m:r>
                        <m:r>
                          <a:rPr lang="es-CO" sz="1400" b="0" i="1">
                            <a:latin typeface="Cambria Math" panose="02040503050406030204" pitchFamily="18" charset="0"/>
                          </a:rPr>
                          <m:t>𝑓𝑢𝑛𝑐𝑖𝑜𝑛𝑎𝑟𝑖𝑜𝑠</m:t>
                        </m:r>
                        <m:r>
                          <a:rPr lang="es-CO" sz="1400" b="0" i="1">
                            <a:latin typeface="Cambria Math" panose="02040503050406030204" pitchFamily="18" charset="0"/>
                          </a:rPr>
                          <m:t> </m:t>
                        </m:r>
                        <m:r>
                          <a:rPr lang="es-CO" sz="1400" b="0" i="1">
                            <a:latin typeface="Cambria Math" panose="02040503050406030204" pitchFamily="18" charset="0"/>
                          </a:rPr>
                          <m:t>𝑎</m:t>
                        </m:r>
                        <m:r>
                          <a:rPr lang="es-CO" sz="1400" b="0" i="1">
                            <a:latin typeface="Cambria Math" panose="02040503050406030204" pitchFamily="18" charset="0"/>
                          </a:rPr>
                          <m:t> </m:t>
                        </m:r>
                        <m:r>
                          <a:rPr lang="es-CO" sz="1400" b="0" i="1">
                            <a:latin typeface="Cambria Math" panose="02040503050406030204" pitchFamily="18" charset="0"/>
                          </a:rPr>
                          <m:t>𝑒𝑣𝑎𝑙𝑢𝑎𝑟</m:t>
                        </m:r>
                      </m:den>
                    </m:f>
                  </m:oMath>
                </m:oMathPara>
              </a14:m>
              <a:endParaRPr lang="es-CO" sz="1400"/>
            </a:p>
          </xdr:txBody>
        </xdr:sp>
      </mc:Choice>
      <mc:Fallback xmlns="">
        <xdr:sp macro="" textlink="">
          <xdr:nvSpPr>
            <xdr:cNvPr id="8" name="CuadroTexto 7">
              <a:extLst>
                <a:ext uri="{FF2B5EF4-FFF2-40B4-BE49-F238E27FC236}">
                  <a16:creationId xmlns:a16="http://schemas.microsoft.com/office/drawing/2014/main" id="{9F8D4022-EE09-430B-B16B-C244D64E5106}"/>
                </a:ext>
              </a:extLst>
            </xdr:cNvPr>
            <xdr:cNvSpPr txBox="1"/>
          </xdr:nvSpPr>
          <xdr:spPr>
            <a:xfrm>
              <a:off x="12675394" y="20133469"/>
              <a:ext cx="2012156"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CO" sz="1400" b="0" i="0">
                  <a:latin typeface="Cambria Math" panose="02040503050406030204" pitchFamily="18" charset="0"/>
                </a:rPr>
                <a:t># 𝑑𝑒 𝑓𝑢𝑛𝑐𝑖𝑜𝑛𝑎𝑟𝑖𝑜𝑠 𝑒𝑣𝑎𝑙𝑢𝑎𝑑𝑜𝑠 )/(# 𝑑𝑒 𝑓𝑢𝑛𝑐𝑖𝑜𝑛𝑎𝑟𝑖𝑜𝑠 𝑎 𝑒𝑣𝑎𝑙𝑢𝑎𝑟)</a:t>
              </a:r>
              <a:endParaRPr lang="es-CO" sz="1400"/>
            </a:p>
          </xdr:txBody>
        </xdr:sp>
      </mc:Fallback>
    </mc:AlternateContent>
    <xdr:clientData/>
  </xdr:oneCellAnchor>
  <xdr:oneCellAnchor>
    <xdr:from>
      <xdr:col>6</xdr:col>
      <xdr:colOff>116681</xdr:colOff>
      <xdr:row>20</xdr:row>
      <xdr:rowOff>970530</xdr:rowOff>
    </xdr:from>
    <xdr:ext cx="2012156" cy="446789"/>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A12CCCB4-864D-4CB7-9B84-62330EF940DB}"/>
                </a:ext>
              </a:extLst>
            </xdr:cNvPr>
            <xdr:cNvSpPr txBox="1"/>
          </xdr:nvSpPr>
          <xdr:spPr>
            <a:xfrm>
              <a:off x="12708731" y="23449530"/>
              <a:ext cx="2012156"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400" i="1">
                            <a:latin typeface="Cambria Math" panose="02040503050406030204" pitchFamily="18" charset="0"/>
                          </a:rPr>
                        </m:ctrlPr>
                      </m:fPr>
                      <m:num>
                        <m:r>
                          <a:rPr lang="es-CO" sz="1400" b="0" i="1">
                            <a:latin typeface="Cambria Math" panose="02040503050406030204" pitchFamily="18" charset="0"/>
                          </a:rPr>
                          <m:t># </m:t>
                        </m:r>
                        <m:r>
                          <a:rPr lang="es-CO" sz="1400" b="0" i="1">
                            <a:latin typeface="Cambria Math" panose="02040503050406030204" pitchFamily="18" charset="0"/>
                          </a:rPr>
                          <m:t>𝑑𝑒</m:t>
                        </m:r>
                        <m:r>
                          <a:rPr lang="es-CO" sz="1400" b="0" i="1">
                            <a:latin typeface="Cambria Math" panose="02040503050406030204" pitchFamily="18" charset="0"/>
                          </a:rPr>
                          <m:t> </m:t>
                        </m:r>
                        <m:r>
                          <a:rPr lang="es-CO" sz="1400" b="0" i="1">
                            <a:latin typeface="Cambria Math" panose="02040503050406030204" pitchFamily="18" charset="0"/>
                          </a:rPr>
                          <m:t>𝑃𝑄𝑅𝑆𝐷</m:t>
                        </m:r>
                        <m:r>
                          <a:rPr lang="es-CO" sz="1400" b="0" i="1">
                            <a:latin typeface="Cambria Math" panose="02040503050406030204" pitchFamily="18" charset="0"/>
                          </a:rPr>
                          <m:t> </m:t>
                        </m:r>
                        <m:r>
                          <a:rPr lang="es-CO" sz="1400" b="0" i="1">
                            <a:latin typeface="Cambria Math" panose="02040503050406030204" pitchFamily="18" charset="0"/>
                          </a:rPr>
                          <m:t>𝑟𝑒𝑠𝑝𝑜𝑛𝑑𝑖𝑑𝑜𝑠</m:t>
                        </m:r>
                        <m:r>
                          <a:rPr lang="es-CO" sz="1400" b="0" i="1">
                            <a:latin typeface="Cambria Math" panose="02040503050406030204" pitchFamily="18" charset="0"/>
                          </a:rPr>
                          <m:t> </m:t>
                        </m:r>
                      </m:num>
                      <m:den>
                        <m:r>
                          <a:rPr lang="es-CO" sz="1400" b="0" i="1">
                            <a:latin typeface="Cambria Math" panose="02040503050406030204" pitchFamily="18" charset="0"/>
                          </a:rPr>
                          <m:t># </m:t>
                        </m:r>
                        <m:r>
                          <a:rPr lang="es-CO" sz="1400" b="0" i="1">
                            <a:latin typeface="Cambria Math" panose="02040503050406030204" pitchFamily="18" charset="0"/>
                          </a:rPr>
                          <m:t>𝑑𝑒</m:t>
                        </m:r>
                        <m:r>
                          <a:rPr lang="es-CO" sz="1400" b="0" i="1">
                            <a:latin typeface="Cambria Math" panose="02040503050406030204" pitchFamily="18" charset="0"/>
                          </a:rPr>
                          <m:t> </m:t>
                        </m:r>
                        <m:r>
                          <a:rPr lang="es-CO" sz="1400" b="0" i="1">
                            <a:latin typeface="Cambria Math" panose="02040503050406030204" pitchFamily="18" charset="0"/>
                          </a:rPr>
                          <m:t>𝑃𝑄𝑅𝑆𝐷</m:t>
                        </m:r>
                        <m:r>
                          <a:rPr lang="es-CO" sz="1400" b="0" i="1">
                            <a:latin typeface="Cambria Math" panose="02040503050406030204" pitchFamily="18" charset="0"/>
                          </a:rPr>
                          <m:t> </m:t>
                        </m:r>
                        <m:r>
                          <a:rPr lang="es-CO" sz="1400" b="0" i="1">
                            <a:latin typeface="Cambria Math" panose="02040503050406030204" pitchFamily="18" charset="0"/>
                          </a:rPr>
                          <m:t>𝑟𝑎𝑑𝑖𝑐𝑎𝑑𝑜𝑠</m:t>
                        </m:r>
                      </m:den>
                    </m:f>
                  </m:oMath>
                </m:oMathPara>
              </a14:m>
              <a:endParaRPr lang="es-CO" sz="1400"/>
            </a:p>
          </xdr:txBody>
        </xdr:sp>
      </mc:Choice>
      <mc:Fallback xmlns="">
        <xdr:sp macro="" textlink="">
          <xdr:nvSpPr>
            <xdr:cNvPr id="9" name="CuadroTexto 8">
              <a:extLst>
                <a:ext uri="{FF2B5EF4-FFF2-40B4-BE49-F238E27FC236}">
                  <a16:creationId xmlns:a16="http://schemas.microsoft.com/office/drawing/2014/main" id="{A12CCCB4-864D-4CB7-9B84-62330EF940DB}"/>
                </a:ext>
              </a:extLst>
            </xdr:cNvPr>
            <xdr:cNvSpPr txBox="1"/>
          </xdr:nvSpPr>
          <xdr:spPr>
            <a:xfrm>
              <a:off x="12708731" y="23449530"/>
              <a:ext cx="2012156"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CO" sz="1400" b="0" i="0">
                  <a:latin typeface="Cambria Math" panose="02040503050406030204" pitchFamily="18" charset="0"/>
                </a:rPr>
                <a:t># 𝑑𝑒 𝑃𝑄𝑅𝑆𝐷 𝑟𝑒𝑠𝑝𝑜𝑛𝑑𝑖𝑑𝑜𝑠 )/(# 𝑑𝑒 𝑃𝑄𝑅𝑆𝐷 𝑟𝑎𝑑𝑖𝑐𝑎𝑑𝑜𝑠)</a:t>
              </a:r>
              <a:endParaRPr lang="es-CO" sz="1400"/>
            </a:p>
          </xdr:txBody>
        </xdr:sp>
      </mc:Fallback>
    </mc:AlternateContent>
    <xdr:clientData/>
  </xdr:oneCellAnchor>
  <xdr:oneCellAnchor>
    <xdr:from>
      <xdr:col>6</xdr:col>
      <xdr:colOff>45243</xdr:colOff>
      <xdr:row>21</xdr:row>
      <xdr:rowOff>1128712</xdr:rowOff>
    </xdr:from>
    <xdr:ext cx="2012156" cy="410112"/>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7F0B9199-747D-440E-96E8-E6320B8D6874}"/>
                </a:ext>
              </a:extLst>
            </xdr:cNvPr>
            <xdr:cNvSpPr txBox="1"/>
          </xdr:nvSpPr>
          <xdr:spPr>
            <a:xfrm>
              <a:off x="12637293" y="26922412"/>
              <a:ext cx="2012156" cy="4101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400" i="1">
                            <a:latin typeface="Cambria Math" panose="02040503050406030204" pitchFamily="18" charset="0"/>
                          </a:rPr>
                        </m:ctrlPr>
                      </m:fPr>
                      <m:num>
                        <m:r>
                          <a:rPr lang="es-CO" sz="1400" b="0" i="1">
                            <a:latin typeface="Cambria Math" panose="02040503050406030204" pitchFamily="18" charset="0"/>
                          </a:rPr>
                          <m:t>𝑇𝐺𝐷</m:t>
                        </m:r>
                        <m:r>
                          <a:rPr lang="es-CO" sz="1400" b="0" i="1">
                            <a:latin typeface="Cambria Math" panose="02040503050406030204" pitchFamily="18" charset="0"/>
                          </a:rPr>
                          <m:t> </m:t>
                        </m:r>
                        <m:r>
                          <a:rPr lang="es-CO" sz="1400" b="0" i="1">
                            <a:latin typeface="Cambria Math" panose="02040503050406030204" pitchFamily="18" charset="0"/>
                          </a:rPr>
                          <m:t>𝑎𝑝𝑟𝑜𝑏𝑎𝑑𝑎𝑠</m:t>
                        </m:r>
                      </m:num>
                      <m:den>
                        <m:r>
                          <a:rPr lang="es-CO" sz="1400" b="0" i="1">
                            <a:latin typeface="Cambria Math" panose="02040503050406030204" pitchFamily="18" charset="0"/>
                          </a:rPr>
                          <m:t>𝑇𝐺𝐷</m:t>
                        </m:r>
                        <m:r>
                          <a:rPr lang="es-CO" sz="1400" b="0" i="1">
                            <a:latin typeface="Cambria Math" panose="02040503050406030204" pitchFamily="18" charset="0"/>
                          </a:rPr>
                          <m:t> </m:t>
                        </m:r>
                        <m:r>
                          <a:rPr lang="es-CO" sz="1400" b="0" i="1">
                            <a:latin typeface="Cambria Math" panose="02040503050406030204" pitchFamily="18" charset="0"/>
                          </a:rPr>
                          <m:t>𝑒𝑙𝑎𝑏𝑜𝑟𝑎𝑑𝑎𝑠</m:t>
                        </m:r>
                        <m:r>
                          <a:rPr lang="es-CO" sz="1400" b="0" i="1">
                            <a:latin typeface="Cambria Math" panose="02040503050406030204" pitchFamily="18" charset="0"/>
                          </a:rPr>
                          <m:t> </m:t>
                        </m:r>
                      </m:den>
                    </m:f>
                  </m:oMath>
                </m:oMathPara>
              </a14:m>
              <a:endParaRPr lang="es-CO" sz="1400"/>
            </a:p>
          </xdr:txBody>
        </xdr:sp>
      </mc:Choice>
      <mc:Fallback xmlns="">
        <xdr:sp macro="" textlink="">
          <xdr:nvSpPr>
            <xdr:cNvPr id="10" name="CuadroTexto 9">
              <a:extLst>
                <a:ext uri="{FF2B5EF4-FFF2-40B4-BE49-F238E27FC236}">
                  <a16:creationId xmlns:a16="http://schemas.microsoft.com/office/drawing/2014/main" id="{7F0B9199-747D-440E-96E8-E6320B8D6874}"/>
                </a:ext>
              </a:extLst>
            </xdr:cNvPr>
            <xdr:cNvSpPr txBox="1"/>
          </xdr:nvSpPr>
          <xdr:spPr>
            <a:xfrm>
              <a:off x="12637293" y="26922412"/>
              <a:ext cx="2012156" cy="4101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CO" sz="1400" b="0" i="0">
                  <a:latin typeface="Cambria Math" panose="02040503050406030204" pitchFamily="18" charset="0"/>
                </a:rPr>
                <a:t>𝑇𝐺𝐷 𝑎𝑝𝑟𝑜𝑏𝑎𝑑𝑎𝑠)/(𝑇𝐺𝐷 𝑒𝑙𝑎𝑏𝑜𝑟𝑎𝑑𝑎𝑠 )</a:t>
              </a:r>
              <a:endParaRPr lang="es-CO" sz="1400"/>
            </a:p>
          </xdr:txBody>
        </xdr:sp>
      </mc:Fallback>
    </mc:AlternateContent>
    <xdr:clientData/>
  </xdr:oneCellAnchor>
  <xdr:oneCellAnchor>
    <xdr:from>
      <xdr:col>6</xdr:col>
      <xdr:colOff>30955</xdr:colOff>
      <xdr:row>22</xdr:row>
      <xdr:rowOff>876299</xdr:rowOff>
    </xdr:from>
    <xdr:ext cx="2012156" cy="409599"/>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6488B7FF-D36A-4EC0-BCAF-71A104E471CE}"/>
                </a:ext>
              </a:extLst>
            </xdr:cNvPr>
            <xdr:cNvSpPr txBox="1"/>
          </xdr:nvSpPr>
          <xdr:spPr>
            <a:xfrm>
              <a:off x="12623005" y="29870399"/>
              <a:ext cx="2012156" cy="409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400" i="1">
                            <a:latin typeface="Cambria Math" panose="02040503050406030204" pitchFamily="18" charset="0"/>
                          </a:rPr>
                        </m:ctrlPr>
                      </m:fPr>
                      <m:num>
                        <m:r>
                          <a:rPr lang="es-CO" sz="1400" b="0" i="1">
                            <a:latin typeface="Cambria Math" panose="02040503050406030204" pitchFamily="18" charset="0"/>
                          </a:rPr>
                          <m:t># </m:t>
                        </m:r>
                        <m:r>
                          <a:rPr lang="es-CO" sz="1400" b="0" i="1">
                            <a:latin typeface="Cambria Math" panose="02040503050406030204" pitchFamily="18" charset="0"/>
                          </a:rPr>
                          <m:t>𝑑𝑒</m:t>
                        </m:r>
                        <m:r>
                          <a:rPr lang="es-CO" sz="1400" b="0" i="1">
                            <a:latin typeface="Cambria Math" panose="02040503050406030204" pitchFamily="18" charset="0"/>
                          </a:rPr>
                          <m:t> </m:t>
                        </m:r>
                        <m:r>
                          <a:rPr lang="es-CO" sz="1400" b="0" i="1">
                            <a:latin typeface="Cambria Math" panose="02040503050406030204" pitchFamily="18" charset="0"/>
                          </a:rPr>
                          <m:t>𝑒𝑛𝑐𝑢𝑒𝑠𝑡𝑎𝑠</m:t>
                        </m:r>
                        <m:r>
                          <a:rPr lang="es-CO" sz="1400" b="0" i="1">
                            <a:latin typeface="Cambria Math" panose="02040503050406030204" pitchFamily="18" charset="0"/>
                          </a:rPr>
                          <m:t> </m:t>
                        </m:r>
                        <m:r>
                          <a:rPr lang="es-CO" sz="1400" b="0" i="1">
                            <a:latin typeface="Cambria Math" panose="02040503050406030204" pitchFamily="18" charset="0"/>
                          </a:rPr>
                          <m:t>𝐴𝑝𝑙𝑖𝑐𝑎𝑑𝑎𝑠</m:t>
                        </m:r>
                      </m:num>
                      <m:den>
                        <m:r>
                          <a:rPr lang="es-CO" sz="1400" b="0" i="1">
                            <a:latin typeface="Cambria Math" panose="02040503050406030204" pitchFamily="18" charset="0"/>
                          </a:rPr>
                          <m:t># </m:t>
                        </m:r>
                        <m:r>
                          <a:rPr lang="es-CO" sz="1400" b="0" i="1">
                            <a:latin typeface="Cambria Math" panose="02040503050406030204" pitchFamily="18" charset="0"/>
                          </a:rPr>
                          <m:t>𝑈𝑠𝑢𝑎𝑟𝑖𝑜𝑠</m:t>
                        </m:r>
                        <m:r>
                          <a:rPr lang="es-CO" sz="1400" b="0" i="1">
                            <a:latin typeface="Cambria Math" panose="02040503050406030204" pitchFamily="18" charset="0"/>
                          </a:rPr>
                          <m:t> </m:t>
                        </m:r>
                        <m:r>
                          <a:rPr lang="es-CO" sz="1400" b="0" i="1">
                            <a:latin typeface="Cambria Math" panose="02040503050406030204" pitchFamily="18" charset="0"/>
                          </a:rPr>
                          <m:t>𝑎𝑡𝑒𝑛𝑑𝑖𝑑𝑜𝑠</m:t>
                        </m:r>
                        <m:r>
                          <a:rPr lang="es-CO" sz="1400" b="0" i="1">
                            <a:latin typeface="Cambria Math" panose="02040503050406030204" pitchFamily="18" charset="0"/>
                          </a:rPr>
                          <m:t> </m:t>
                        </m:r>
                      </m:den>
                    </m:f>
                  </m:oMath>
                </m:oMathPara>
              </a14:m>
              <a:endParaRPr lang="es-CO" sz="1400"/>
            </a:p>
          </xdr:txBody>
        </xdr:sp>
      </mc:Choice>
      <mc:Fallback xmlns="">
        <xdr:sp macro="" textlink="">
          <xdr:nvSpPr>
            <xdr:cNvPr id="11" name="CuadroTexto 10">
              <a:extLst>
                <a:ext uri="{FF2B5EF4-FFF2-40B4-BE49-F238E27FC236}">
                  <a16:creationId xmlns:a16="http://schemas.microsoft.com/office/drawing/2014/main" id="{6488B7FF-D36A-4EC0-BCAF-71A104E471CE}"/>
                </a:ext>
              </a:extLst>
            </xdr:cNvPr>
            <xdr:cNvSpPr txBox="1"/>
          </xdr:nvSpPr>
          <xdr:spPr>
            <a:xfrm>
              <a:off x="12623005" y="29870399"/>
              <a:ext cx="2012156" cy="409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CO" sz="1400" b="0" i="0">
                  <a:latin typeface="Cambria Math" panose="02040503050406030204" pitchFamily="18" charset="0"/>
                </a:rPr>
                <a:t># 𝑑𝑒 𝑒𝑛𝑐𝑢𝑒𝑠𝑡𝑎𝑠 𝐴𝑝𝑙𝑖𝑐𝑎𝑑𝑎𝑠)/(# 𝑈𝑠𝑢𝑎𝑟𝑖𝑜𝑠 𝑎𝑡𝑒𝑛𝑑𝑖𝑑𝑜𝑠 )</a:t>
              </a:r>
              <a:endParaRPr lang="es-CO" sz="1400"/>
            </a:p>
          </xdr:txBody>
        </xdr:sp>
      </mc:Fallback>
    </mc:AlternateContent>
    <xdr:clientData/>
  </xdr:oneCellAnchor>
  <xdr:oneCellAnchor>
    <xdr:from>
      <xdr:col>6</xdr:col>
      <xdr:colOff>95252</xdr:colOff>
      <xdr:row>23</xdr:row>
      <xdr:rowOff>1250157</xdr:rowOff>
    </xdr:from>
    <xdr:ext cx="2012156" cy="447302"/>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589783EE-A087-4ECC-A4AC-E64E6E2AA9DB}"/>
                </a:ext>
              </a:extLst>
            </xdr:cNvPr>
            <xdr:cNvSpPr txBox="1"/>
          </xdr:nvSpPr>
          <xdr:spPr>
            <a:xfrm>
              <a:off x="12687302" y="34130457"/>
              <a:ext cx="2012156" cy="447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400" i="1">
                            <a:latin typeface="Cambria Math" panose="02040503050406030204" pitchFamily="18" charset="0"/>
                          </a:rPr>
                        </m:ctrlPr>
                      </m:fPr>
                      <m:num>
                        <m:r>
                          <a:rPr lang="es-CO" sz="1400" b="0" i="1">
                            <a:latin typeface="Cambria Math" panose="02040503050406030204" pitchFamily="18" charset="0"/>
                          </a:rPr>
                          <m:t>#</m:t>
                        </m:r>
                        <m:r>
                          <a:rPr lang="es-CO" sz="1400" b="0" i="1">
                            <a:latin typeface="Cambria Math" panose="02040503050406030204" pitchFamily="18" charset="0"/>
                          </a:rPr>
                          <m:t>𝑖𝑛𝑓𝑜𝑟𝑚𝑎𝑐𝑖</m:t>
                        </m:r>
                        <m:r>
                          <a:rPr lang="es-CO" sz="1400" b="0" i="1">
                            <a:latin typeface="Cambria Math" panose="02040503050406030204" pitchFamily="18" charset="0"/>
                          </a:rPr>
                          <m:t>ó</m:t>
                        </m:r>
                        <m:r>
                          <a:rPr lang="es-CO" sz="1400" b="0" i="1">
                            <a:latin typeface="Cambria Math" panose="02040503050406030204" pitchFamily="18" charset="0"/>
                          </a:rPr>
                          <m:t>𝑛</m:t>
                        </m:r>
                        <m:r>
                          <a:rPr lang="es-CO" sz="1400" b="0" i="1">
                            <a:latin typeface="Cambria Math" panose="02040503050406030204" pitchFamily="18" charset="0"/>
                          </a:rPr>
                          <m:t> </m:t>
                        </m:r>
                        <m:r>
                          <a:rPr lang="es-CO" sz="1400" b="0" i="1">
                            <a:latin typeface="Cambria Math" panose="02040503050406030204" pitchFamily="18" charset="0"/>
                          </a:rPr>
                          <m:t>𝑝𝑢𝑏𝑙𝑖𝑐𝑎𝑑𝑎</m:t>
                        </m:r>
                      </m:num>
                      <m:den>
                        <m:r>
                          <a:rPr lang="es-CO" sz="1400" b="0" i="1">
                            <a:latin typeface="Cambria Math" panose="02040503050406030204" pitchFamily="18" charset="0"/>
                          </a:rPr>
                          <m:t>#</m:t>
                        </m:r>
                        <m:r>
                          <a:rPr lang="es-CO" sz="1400" b="0" i="1">
                            <a:latin typeface="Cambria Math" panose="02040503050406030204" pitchFamily="18" charset="0"/>
                          </a:rPr>
                          <m:t>𝑖𝑛𝑓𝑜𝑟𝑚𝑎𝑐𝑖</m:t>
                        </m:r>
                        <m:r>
                          <a:rPr lang="es-CO" sz="1400" b="0" i="1">
                            <a:latin typeface="Cambria Math" panose="02040503050406030204" pitchFamily="18" charset="0"/>
                          </a:rPr>
                          <m:t>ó</m:t>
                        </m:r>
                        <m:r>
                          <a:rPr lang="es-CO" sz="1400" b="0" i="1">
                            <a:latin typeface="Cambria Math" panose="02040503050406030204" pitchFamily="18" charset="0"/>
                          </a:rPr>
                          <m:t>𝑛</m:t>
                        </m:r>
                        <m:r>
                          <a:rPr lang="es-CO" sz="1400" b="0" i="1">
                            <a:latin typeface="Cambria Math" panose="02040503050406030204" pitchFamily="18" charset="0"/>
                          </a:rPr>
                          <m:t>  </m:t>
                        </m:r>
                        <m:r>
                          <a:rPr lang="es-CO" sz="1400" b="0" i="1">
                            <a:latin typeface="Cambria Math" panose="02040503050406030204" pitchFamily="18" charset="0"/>
                          </a:rPr>
                          <m:t>𝑝𝑜𝑑𝑟𝑢𝑐𝑖𝑑𝑎</m:t>
                        </m:r>
                      </m:den>
                    </m:f>
                  </m:oMath>
                </m:oMathPara>
              </a14:m>
              <a:endParaRPr lang="es-CO" sz="1400"/>
            </a:p>
          </xdr:txBody>
        </xdr:sp>
      </mc:Choice>
      <mc:Fallback xmlns="">
        <xdr:sp macro="" textlink="">
          <xdr:nvSpPr>
            <xdr:cNvPr id="12" name="CuadroTexto 11">
              <a:extLst>
                <a:ext uri="{FF2B5EF4-FFF2-40B4-BE49-F238E27FC236}">
                  <a16:creationId xmlns:a16="http://schemas.microsoft.com/office/drawing/2014/main" id="{589783EE-A087-4ECC-A4AC-E64E6E2AA9DB}"/>
                </a:ext>
              </a:extLst>
            </xdr:cNvPr>
            <xdr:cNvSpPr txBox="1"/>
          </xdr:nvSpPr>
          <xdr:spPr>
            <a:xfrm>
              <a:off x="12687302" y="34130457"/>
              <a:ext cx="2012156" cy="447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CO" sz="1400" b="0" i="0">
                  <a:latin typeface="Cambria Math" panose="02040503050406030204" pitchFamily="18" charset="0"/>
                </a:rPr>
                <a:t>#𝑖𝑛𝑓𝑜𝑟𝑚𝑎𝑐𝑖ó𝑛 𝑝𝑢𝑏𝑙𝑖𝑐𝑎𝑑𝑎)/(#𝑖𝑛𝑓𝑜𝑟𝑚𝑎𝑐𝑖ó𝑛  𝑝𝑜𝑑𝑟𝑢𝑐𝑖𝑑𝑎)</a:t>
              </a:r>
              <a:endParaRPr lang="es-CO" sz="1400"/>
            </a:p>
          </xdr:txBody>
        </xdr:sp>
      </mc:Fallback>
    </mc:AlternateContent>
    <xdr:clientData/>
  </xdr:oneCellAnchor>
  <xdr:oneCellAnchor>
    <xdr:from>
      <xdr:col>6</xdr:col>
      <xdr:colOff>51366</xdr:colOff>
      <xdr:row>20</xdr:row>
      <xdr:rowOff>184037</xdr:rowOff>
    </xdr:from>
    <xdr:ext cx="2012156" cy="383567"/>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B979FC5E-2C2B-4C3B-87A0-81CA0A3F933F}"/>
                </a:ext>
              </a:extLst>
            </xdr:cNvPr>
            <xdr:cNvSpPr txBox="1"/>
          </xdr:nvSpPr>
          <xdr:spPr>
            <a:xfrm>
              <a:off x="12643416" y="22663037"/>
              <a:ext cx="2012156" cy="3835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200" i="1">
                            <a:latin typeface="Cambria Math" panose="02040503050406030204" pitchFamily="18" charset="0"/>
                          </a:rPr>
                        </m:ctrlPr>
                      </m:fPr>
                      <m:num>
                        <m:r>
                          <a:rPr lang="es-CO" sz="1050" b="0" i="1">
                            <a:solidFill>
                              <a:schemeClr val="tx1"/>
                            </a:solidFill>
                            <a:effectLst/>
                            <a:latin typeface="Cambria Math" panose="02040503050406030204" pitchFamily="18" charset="0"/>
                            <a:ea typeface="+mn-ea"/>
                            <a:cs typeface="+mn-cs"/>
                          </a:rPr>
                          <m:t># </m:t>
                        </m:r>
                        <m:r>
                          <a:rPr lang="es-CO" sz="1050" b="0" i="1">
                            <a:solidFill>
                              <a:schemeClr val="tx1"/>
                            </a:solidFill>
                            <a:effectLst/>
                            <a:latin typeface="Cambria Math" panose="02040503050406030204" pitchFamily="18" charset="0"/>
                            <a:ea typeface="+mn-ea"/>
                            <a:cs typeface="+mn-cs"/>
                          </a:rPr>
                          <m:t>𝑑𝑒</m:t>
                        </m:r>
                        <m:r>
                          <a:rPr lang="es-CO" sz="1050" b="0" i="1">
                            <a:solidFill>
                              <a:schemeClr val="tx1"/>
                            </a:solidFill>
                            <a:effectLst/>
                            <a:latin typeface="Cambria Math" panose="02040503050406030204" pitchFamily="18" charset="0"/>
                            <a:ea typeface="+mn-ea"/>
                            <a:cs typeface="+mn-cs"/>
                          </a:rPr>
                          <m:t> </m:t>
                        </m:r>
                        <m:r>
                          <a:rPr lang="es-CO" sz="1050" b="0" i="1">
                            <a:solidFill>
                              <a:schemeClr val="tx1"/>
                            </a:solidFill>
                            <a:effectLst/>
                            <a:latin typeface="Cambria Math" panose="02040503050406030204" pitchFamily="18" charset="0"/>
                            <a:ea typeface="+mn-ea"/>
                            <a:cs typeface="+mn-cs"/>
                          </a:rPr>
                          <m:t>𝑓𝑢𝑛𝑐𝑖𝑜𝑛𝑎𝑟𝑖𝑜𝑠</m:t>
                        </m:r>
                        <m:r>
                          <a:rPr lang="es-CO" sz="1050" b="0" i="1">
                            <a:solidFill>
                              <a:schemeClr val="tx1"/>
                            </a:solidFill>
                            <a:effectLst/>
                            <a:latin typeface="Cambria Math" panose="02040503050406030204" pitchFamily="18" charset="0"/>
                            <a:ea typeface="+mn-ea"/>
                            <a:cs typeface="+mn-cs"/>
                          </a:rPr>
                          <m:t> </m:t>
                        </m:r>
                        <m:r>
                          <a:rPr lang="es-CO" sz="1050" b="0" i="1">
                            <a:solidFill>
                              <a:schemeClr val="tx1"/>
                            </a:solidFill>
                            <a:effectLst/>
                            <a:latin typeface="Cambria Math" panose="02040503050406030204" pitchFamily="18" charset="0"/>
                            <a:ea typeface="+mn-ea"/>
                            <a:cs typeface="+mn-cs"/>
                          </a:rPr>
                          <m:t>𝐴𝐿𝑅</m:t>
                        </m:r>
                        <m:r>
                          <a:rPr lang="es-CO" sz="1050" b="0" i="1">
                            <a:solidFill>
                              <a:schemeClr val="tx1"/>
                            </a:solidFill>
                            <a:effectLst/>
                            <a:latin typeface="Cambria Math" panose="02040503050406030204" pitchFamily="18" charset="0"/>
                            <a:ea typeface="+mn-ea"/>
                            <a:cs typeface="+mn-cs"/>
                          </a:rPr>
                          <m:t> </m:t>
                        </m:r>
                        <m:r>
                          <a:rPr lang="es-CO" sz="1050" b="0" i="1">
                            <a:solidFill>
                              <a:schemeClr val="tx1"/>
                            </a:solidFill>
                            <a:effectLst/>
                            <a:latin typeface="Cambria Math" panose="02040503050406030204" pitchFamily="18" charset="0"/>
                            <a:ea typeface="+mn-ea"/>
                            <a:cs typeface="+mn-cs"/>
                          </a:rPr>
                          <m:t>𝐶𝑎𝑝𝑎𝑐𝑖𝑡𝑎𝑑𝑜𝑠</m:t>
                        </m:r>
                      </m:num>
                      <m:den>
                        <m:r>
                          <a:rPr lang="es-CO" sz="1200" b="0" i="1">
                            <a:latin typeface="Cambria Math" panose="02040503050406030204" pitchFamily="18" charset="0"/>
                          </a:rPr>
                          <m:t># </m:t>
                        </m:r>
                        <m:r>
                          <a:rPr lang="es-CO" sz="1200" b="0" i="1">
                            <a:latin typeface="Cambria Math" panose="02040503050406030204" pitchFamily="18" charset="0"/>
                          </a:rPr>
                          <m:t>𝑑𝑒</m:t>
                        </m:r>
                        <m:r>
                          <a:rPr lang="es-CO" sz="1200" b="0" i="1">
                            <a:latin typeface="Cambria Math" panose="02040503050406030204" pitchFamily="18" charset="0"/>
                          </a:rPr>
                          <m:t> </m:t>
                        </m:r>
                        <m:r>
                          <a:rPr lang="es-CO" sz="1200" b="0" i="1">
                            <a:latin typeface="Cambria Math" panose="02040503050406030204" pitchFamily="18" charset="0"/>
                          </a:rPr>
                          <m:t>𝑓𝑢𝑛𝑐𝑖𝑜𝑛𝑎𝑟𝑖𝑜𝑠</m:t>
                        </m:r>
                        <m:r>
                          <a:rPr lang="es-CO" sz="1200" b="0" i="1">
                            <a:latin typeface="Cambria Math" panose="02040503050406030204" pitchFamily="18" charset="0"/>
                          </a:rPr>
                          <m:t> </m:t>
                        </m:r>
                        <m:r>
                          <a:rPr lang="es-CO" sz="1200" b="0" i="1">
                            <a:latin typeface="Cambria Math" panose="02040503050406030204" pitchFamily="18" charset="0"/>
                          </a:rPr>
                          <m:t>𝐴𝐿𝑅</m:t>
                        </m:r>
                      </m:den>
                    </m:f>
                  </m:oMath>
                </m:oMathPara>
              </a14:m>
              <a:endParaRPr lang="es-CO" sz="1400"/>
            </a:p>
          </xdr:txBody>
        </xdr:sp>
      </mc:Choice>
      <mc:Fallback xmlns="">
        <xdr:sp macro="" textlink="">
          <xdr:nvSpPr>
            <xdr:cNvPr id="13" name="CuadroTexto 12">
              <a:extLst>
                <a:ext uri="{FF2B5EF4-FFF2-40B4-BE49-F238E27FC236}">
                  <a16:creationId xmlns:a16="http://schemas.microsoft.com/office/drawing/2014/main" id="{B979FC5E-2C2B-4C3B-87A0-81CA0A3F933F}"/>
                </a:ext>
              </a:extLst>
            </xdr:cNvPr>
            <xdr:cNvSpPr txBox="1"/>
          </xdr:nvSpPr>
          <xdr:spPr>
            <a:xfrm>
              <a:off x="12643416" y="22663037"/>
              <a:ext cx="2012156" cy="3835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i="0">
                  <a:latin typeface="Cambria Math" panose="02040503050406030204" pitchFamily="18" charset="0"/>
                </a:rPr>
                <a:t>(</a:t>
              </a:r>
              <a:r>
                <a:rPr lang="es-CO" sz="1050" b="0" i="0">
                  <a:solidFill>
                    <a:schemeClr val="tx1"/>
                  </a:solidFill>
                  <a:effectLst/>
                  <a:latin typeface="Cambria Math" panose="02040503050406030204" pitchFamily="18" charset="0"/>
                  <a:ea typeface="+mn-ea"/>
                  <a:cs typeface="+mn-cs"/>
                </a:rPr>
                <a:t># 𝑑𝑒 𝑓𝑢𝑛𝑐𝑖𝑜𝑛𝑎𝑟𝑖𝑜𝑠 𝐴𝐿𝑅 𝐶𝑎𝑝𝑎𝑐𝑖𝑡𝑎𝑑𝑜𝑠</a:t>
              </a:r>
              <a:r>
                <a:rPr lang="es-CO" sz="1200" b="0" i="0">
                  <a:solidFill>
                    <a:schemeClr val="tx1"/>
                  </a:solidFill>
                  <a:effectLst/>
                  <a:latin typeface="Cambria Math" panose="02040503050406030204" pitchFamily="18" charset="0"/>
                  <a:ea typeface="+mn-ea"/>
                  <a:cs typeface="+mn-cs"/>
                </a:rPr>
                <a:t>)/(</a:t>
              </a:r>
              <a:r>
                <a:rPr lang="es-CO" sz="1200" b="0" i="0">
                  <a:latin typeface="Cambria Math" panose="02040503050406030204" pitchFamily="18" charset="0"/>
                </a:rPr>
                <a:t># 𝑑𝑒 𝑓𝑢𝑛𝑐𝑖𝑜𝑛𝑎𝑟𝑖𝑜𝑠 𝐴𝐿𝑅)</a:t>
              </a:r>
              <a:endParaRPr lang="es-CO" sz="1400"/>
            </a:p>
          </xdr:txBody>
        </xdr:sp>
      </mc:Fallback>
    </mc:AlternateContent>
    <xdr:clientData/>
  </xdr:oneCellAnchor>
  <xdr:oneCellAnchor>
    <xdr:from>
      <xdr:col>6</xdr:col>
      <xdr:colOff>92189</xdr:colOff>
      <xdr:row>20</xdr:row>
      <xdr:rowOff>2007395</xdr:rowOff>
    </xdr:from>
    <xdr:ext cx="2012156" cy="382990"/>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197D50C3-E96D-415A-A2AA-EA0C59B206F1}"/>
                </a:ext>
              </a:extLst>
            </xdr:cNvPr>
            <xdr:cNvSpPr txBox="1"/>
          </xdr:nvSpPr>
          <xdr:spPr>
            <a:xfrm>
              <a:off x="12684239" y="24486395"/>
              <a:ext cx="2012156" cy="3829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200" i="1">
                            <a:latin typeface="Cambria Math" panose="02040503050406030204" pitchFamily="18" charset="0"/>
                          </a:rPr>
                        </m:ctrlPr>
                      </m:fPr>
                      <m:num>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𝐼𝑛𝑓𝑜𝑟𝑚𝑒𝑠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𝑟𝑒𝑎𝑙𝑖𝑧𝑎𝑑𝑜𝑠</m:t>
                        </m:r>
                        <m:r>
                          <a:rPr lang="es-CO" sz="1100" b="0" i="1">
                            <a:solidFill>
                              <a:schemeClr val="tx1"/>
                            </a:solidFill>
                            <a:effectLst/>
                            <a:latin typeface="Cambria Math" panose="02040503050406030204" pitchFamily="18" charset="0"/>
                            <a:ea typeface="+mn-ea"/>
                            <a:cs typeface="+mn-cs"/>
                          </a:rPr>
                          <m:t> </m:t>
                        </m:r>
                      </m:num>
                      <m:den>
                        <m:r>
                          <a:rPr lang="es-CO" sz="1200" b="0" i="1">
                            <a:latin typeface="Cambria Math" panose="02040503050406030204" pitchFamily="18" charset="0"/>
                          </a:rPr>
                          <m:t># </m:t>
                        </m:r>
                        <m:r>
                          <a:rPr lang="es-CO" sz="1200" b="0" i="1">
                            <a:latin typeface="Cambria Math" panose="02040503050406030204" pitchFamily="18" charset="0"/>
                          </a:rPr>
                          <m:t>𝑑𝑒</m:t>
                        </m:r>
                        <m:r>
                          <a:rPr lang="es-CO" sz="1200" b="0" i="1">
                            <a:latin typeface="Cambria Math" panose="02040503050406030204" pitchFamily="18" charset="0"/>
                          </a:rPr>
                          <m:t> </m:t>
                        </m:r>
                        <m:r>
                          <a:rPr lang="es-CO" sz="1200" b="0" i="1">
                            <a:latin typeface="Cambria Math" panose="02040503050406030204" pitchFamily="18" charset="0"/>
                          </a:rPr>
                          <m:t>𝐼𝑛𝑓𝑜𝑟𝑚𝑒𝑠</m:t>
                        </m:r>
                        <m:r>
                          <a:rPr lang="es-CO" sz="1200" b="0" i="1">
                            <a:latin typeface="Cambria Math" panose="02040503050406030204" pitchFamily="18" charset="0"/>
                          </a:rPr>
                          <m:t> </m:t>
                        </m:r>
                        <m:r>
                          <a:rPr lang="es-CO" sz="1200" b="0" i="1">
                            <a:latin typeface="Cambria Math" panose="02040503050406030204" pitchFamily="18" charset="0"/>
                          </a:rPr>
                          <m:t>𝑝𝑟𝑜𝑔𝑟𝑎𝑚𝑎𝑑𝑜𝑠</m:t>
                        </m:r>
                        <m:r>
                          <a:rPr lang="es-CO" sz="1200" b="0" i="1">
                            <a:latin typeface="Cambria Math" panose="02040503050406030204" pitchFamily="18" charset="0"/>
                          </a:rPr>
                          <m:t> </m:t>
                        </m:r>
                      </m:den>
                    </m:f>
                  </m:oMath>
                </m:oMathPara>
              </a14:m>
              <a:endParaRPr lang="es-CO" sz="1200"/>
            </a:p>
          </xdr:txBody>
        </xdr:sp>
      </mc:Choice>
      <mc:Fallback xmlns="">
        <xdr:sp macro="" textlink="">
          <xdr:nvSpPr>
            <xdr:cNvPr id="14" name="CuadroTexto 13">
              <a:extLst>
                <a:ext uri="{FF2B5EF4-FFF2-40B4-BE49-F238E27FC236}">
                  <a16:creationId xmlns:a16="http://schemas.microsoft.com/office/drawing/2014/main" id="{197D50C3-E96D-415A-A2AA-EA0C59B206F1}"/>
                </a:ext>
              </a:extLst>
            </xdr:cNvPr>
            <xdr:cNvSpPr txBox="1"/>
          </xdr:nvSpPr>
          <xdr:spPr>
            <a:xfrm>
              <a:off x="12684239" y="24486395"/>
              <a:ext cx="2012156" cy="3829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 𝑑𝑒 𝐼𝑛𝑓𝑜𝑟𝑚𝑒𝑠 𝑟𝑒𝑎𝑙𝑖𝑧𝑎𝑑𝑜𝑠 </a:t>
              </a:r>
              <a:r>
                <a:rPr lang="es-CO" sz="1200" b="0" i="0">
                  <a:solidFill>
                    <a:schemeClr val="tx1"/>
                  </a:solidFill>
                  <a:effectLst/>
                  <a:latin typeface="Cambria Math" panose="02040503050406030204" pitchFamily="18" charset="0"/>
                  <a:ea typeface="+mn-ea"/>
                  <a:cs typeface="+mn-cs"/>
                </a:rPr>
                <a:t>)/(</a:t>
              </a:r>
              <a:r>
                <a:rPr lang="es-CO" sz="1200" b="0" i="0">
                  <a:latin typeface="Cambria Math" panose="02040503050406030204" pitchFamily="18" charset="0"/>
                </a:rPr>
                <a:t># 𝑑𝑒 𝐼𝑛𝑓𝑜𝑟𝑚𝑒𝑠 𝑝𝑟𝑜𝑔𝑟𝑎𝑚𝑎𝑑𝑜𝑠 )</a:t>
              </a:r>
              <a:endParaRPr lang="es-CO" sz="1200"/>
            </a:p>
          </xdr:txBody>
        </xdr:sp>
      </mc:Fallback>
    </mc:AlternateContent>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24494</xdr:rowOff>
    </xdr:from>
    <xdr:to>
      <xdr:col>7</xdr:col>
      <xdr:colOff>741248</xdr:colOff>
      <xdr:row>10</xdr:row>
      <xdr:rowOff>247651</xdr:rowOff>
    </xdr:to>
    <xdr:pic>
      <xdr:nvPicPr>
        <xdr:cNvPr id="2" name="Imagen 1">
          <a:extLst>
            <a:ext uri="{FF2B5EF4-FFF2-40B4-BE49-F238E27FC236}">
              <a16:creationId xmlns:a16="http://schemas.microsoft.com/office/drawing/2014/main" id="{3F0E2163-1FE9-46F6-977B-7296827EA692}"/>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0" y="24494"/>
          <a:ext cx="15828848" cy="2213882"/>
        </a:xfrm>
        <a:prstGeom prst="rect">
          <a:avLst/>
        </a:prstGeom>
      </xdr:spPr>
    </xdr:pic>
    <xdr:clientData/>
  </xdr:twoCellAnchor>
  <xdr:twoCellAnchor editAs="oneCell">
    <xdr:from>
      <xdr:col>0</xdr:col>
      <xdr:colOff>317046</xdr:colOff>
      <xdr:row>43</xdr:row>
      <xdr:rowOff>111578</xdr:rowOff>
    </xdr:from>
    <xdr:to>
      <xdr:col>4</xdr:col>
      <xdr:colOff>1377156</xdr:colOff>
      <xdr:row>58</xdr:row>
      <xdr:rowOff>135393</xdr:rowOff>
    </xdr:to>
    <xdr:pic>
      <xdr:nvPicPr>
        <xdr:cNvPr id="3" name="Imagen 2">
          <a:extLst>
            <a:ext uri="{FF2B5EF4-FFF2-40B4-BE49-F238E27FC236}">
              <a16:creationId xmlns:a16="http://schemas.microsoft.com/office/drawing/2014/main" id="{3883E811-0C1B-418C-AF2E-75D0678CB96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5686203"/>
          <a:ext cx="10013610" cy="245269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171451</xdr:colOff>
      <xdr:row>0</xdr:row>
      <xdr:rowOff>0</xdr:rowOff>
    </xdr:from>
    <xdr:to>
      <xdr:col>4</xdr:col>
      <xdr:colOff>2355273</xdr:colOff>
      <xdr:row>1</xdr:row>
      <xdr:rowOff>969818</xdr:rowOff>
    </xdr:to>
    <xdr:pic>
      <xdr:nvPicPr>
        <xdr:cNvPr id="2" name="Imagen 1">
          <a:extLst>
            <a:ext uri="{FF2B5EF4-FFF2-40B4-BE49-F238E27FC236}">
              <a16:creationId xmlns:a16="http://schemas.microsoft.com/office/drawing/2014/main" id="{7CE9AA75-EE18-4F91-9FCD-E97305CEFD8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1451" y="0"/>
          <a:ext cx="14823497" cy="1503218"/>
        </a:xfrm>
        <a:prstGeom prst="rect">
          <a:avLst/>
        </a:prstGeom>
      </xdr:spPr>
    </xdr:pic>
    <xdr:clientData/>
  </xdr:twoCellAnchor>
  <xdr:twoCellAnchor editAs="oneCell">
    <xdr:from>
      <xdr:col>1</xdr:col>
      <xdr:colOff>0</xdr:colOff>
      <xdr:row>30</xdr:row>
      <xdr:rowOff>0</xdr:rowOff>
    </xdr:from>
    <xdr:to>
      <xdr:col>4</xdr:col>
      <xdr:colOff>406967</xdr:colOff>
      <xdr:row>42</xdr:row>
      <xdr:rowOff>34701</xdr:rowOff>
    </xdr:to>
    <xdr:pic>
      <xdr:nvPicPr>
        <xdr:cNvPr id="3" name="Imagen 2">
          <a:extLst>
            <a:ext uri="{FF2B5EF4-FFF2-40B4-BE49-F238E27FC236}">
              <a16:creationId xmlns:a16="http://schemas.microsoft.com/office/drawing/2014/main" id="{1C54C6EB-277A-48DD-B453-CC55253A0303}"/>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019425" y="43157775"/>
          <a:ext cx="10027217" cy="247310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551460</xdr:colOff>
      <xdr:row>0</xdr:row>
      <xdr:rowOff>47547</xdr:rowOff>
    </xdr:from>
    <xdr:to>
      <xdr:col>9</xdr:col>
      <xdr:colOff>649941</xdr:colOff>
      <xdr:row>6</xdr:row>
      <xdr:rowOff>44825</xdr:rowOff>
    </xdr:to>
    <xdr:pic>
      <xdr:nvPicPr>
        <xdr:cNvPr id="2" name="Imagen 7" descr="C:\Users\rinac\OneDrive\Documentos\Comunicaciones institucional 2020\documentos oficiales\formatos\nuevos_formatos_(sellos)\sellos_códigos_2020.png">
          <a:extLst>
            <a:ext uri="{FF2B5EF4-FFF2-40B4-BE49-F238E27FC236}">
              <a16:creationId xmlns:a16="http://schemas.microsoft.com/office/drawing/2014/main" id="{F7DDF480-108B-41F6-914C-3BFAB1AA30B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8222" b="7743"/>
        <a:stretch/>
      </xdr:blipFill>
      <xdr:spPr bwMode="auto">
        <a:xfrm>
          <a:off x="1970685" y="47547"/>
          <a:ext cx="8975781" cy="911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317046</xdr:colOff>
      <xdr:row>72</xdr:row>
      <xdr:rowOff>111578</xdr:rowOff>
    </xdr:from>
    <xdr:to>
      <xdr:col>9</xdr:col>
      <xdr:colOff>34131</xdr:colOff>
      <xdr:row>88</xdr:row>
      <xdr:rowOff>125869</xdr:rowOff>
    </xdr:to>
    <xdr:pic>
      <xdr:nvPicPr>
        <xdr:cNvPr id="3" name="Imagen 2">
          <a:extLst>
            <a:ext uri="{FF2B5EF4-FFF2-40B4-BE49-F238E27FC236}">
              <a16:creationId xmlns:a16="http://schemas.microsoft.com/office/drawing/2014/main" id="{C8F0C6A7-F63A-422A-9587-33ADF09D149C}"/>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5686203"/>
          <a:ext cx="10013610" cy="245269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1418494</xdr:colOff>
      <xdr:row>9</xdr:row>
      <xdr:rowOff>119743</xdr:rowOff>
    </xdr:to>
    <xdr:pic>
      <xdr:nvPicPr>
        <xdr:cNvPr id="2" name="Imagen 1">
          <a:extLst>
            <a:ext uri="{FF2B5EF4-FFF2-40B4-BE49-F238E27FC236}">
              <a16:creationId xmlns:a16="http://schemas.microsoft.com/office/drawing/2014/main" id="{2141D61E-3D85-4A86-86C5-02F0B9D4566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2925" cy="1924050"/>
        </a:xfrm>
        <a:prstGeom prst="rect">
          <a:avLst/>
        </a:prstGeom>
      </xdr:spPr>
    </xdr:pic>
    <xdr:clientData/>
  </xdr:twoCellAnchor>
  <xdr:twoCellAnchor editAs="oneCell">
    <xdr:from>
      <xdr:col>0</xdr:col>
      <xdr:colOff>317046</xdr:colOff>
      <xdr:row>41</xdr:row>
      <xdr:rowOff>111578</xdr:rowOff>
    </xdr:from>
    <xdr:to>
      <xdr:col>4</xdr:col>
      <xdr:colOff>237307</xdr:colOff>
      <xdr:row>56</xdr:row>
      <xdr:rowOff>135392</xdr:rowOff>
    </xdr:to>
    <xdr:pic>
      <xdr:nvPicPr>
        <xdr:cNvPr id="3" name="Imagen 2">
          <a:extLst>
            <a:ext uri="{FF2B5EF4-FFF2-40B4-BE49-F238E27FC236}">
              <a16:creationId xmlns:a16="http://schemas.microsoft.com/office/drawing/2014/main" id="{98D08AA0-56EB-4995-9C87-3DFB30295543}"/>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44450453"/>
          <a:ext cx="10016761" cy="245268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1262503</xdr:colOff>
      <xdr:row>9</xdr:row>
      <xdr:rowOff>42714</xdr:rowOff>
    </xdr:to>
    <xdr:pic>
      <xdr:nvPicPr>
        <xdr:cNvPr id="2" name="Imagen 1">
          <a:extLst>
            <a:ext uri="{FF2B5EF4-FFF2-40B4-BE49-F238E27FC236}">
              <a16:creationId xmlns:a16="http://schemas.microsoft.com/office/drawing/2014/main" id="{A9C1B9F3-8346-4EC7-A04C-2D50E7E51D1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744584" cy="1885121"/>
        </a:xfrm>
        <a:prstGeom prst="rect">
          <a:avLst/>
        </a:prstGeom>
      </xdr:spPr>
    </xdr:pic>
    <xdr:clientData/>
  </xdr:twoCellAnchor>
  <xdr:twoCellAnchor editAs="oneCell">
    <xdr:from>
      <xdr:col>0</xdr:col>
      <xdr:colOff>314326</xdr:colOff>
      <xdr:row>29</xdr:row>
      <xdr:rowOff>104775</xdr:rowOff>
    </xdr:from>
    <xdr:to>
      <xdr:col>3</xdr:col>
      <xdr:colOff>206087</xdr:colOff>
      <xdr:row>42</xdr:row>
      <xdr:rowOff>28575</xdr:rowOff>
    </xdr:to>
    <xdr:pic>
      <xdr:nvPicPr>
        <xdr:cNvPr id="3" name="Imagen 2">
          <a:extLst>
            <a:ext uri="{FF2B5EF4-FFF2-40B4-BE49-F238E27FC236}">
              <a16:creationId xmlns:a16="http://schemas.microsoft.com/office/drawing/2014/main" id="{73B80B1F-8D7F-436E-A50A-44E0BED5BFA3}"/>
            </a:ext>
            <a:ext uri="{147F2762-F138-4A5C-976F-8EAC2B608ADB}">
              <a16:predDERef xmlns:a16="http://schemas.microsoft.com/office/drawing/2014/main" pred="{00000000-0008-0000-0000-000002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4326" y="35566350"/>
          <a:ext cx="8892886" cy="28956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1196748</xdr:colOff>
      <xdr:row>9</xdr:row>
      <xdr:rowOff>119743</xdr:rowOff>
    </xdr:to>
    <xdr:pic>
      <xdr:nvPicPr>
        <xdr:cNvPr id="2" name="Imagen 1">
          <a:extLst>
            <a:ext uri="{FF2B5EF4-FFF2-40B4-BE49-F238E27FC236}">
              <a16:creationId xmlns:a16="http://schemas.microsoft.com/office/drawing/2014/main" id="{83A7218B-E7DD-4E8C-824A-9C0A62B61CE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9779" cy="1924050"/>
        </a:xfrm>
        <a:prstGeom prst="rect">
          <a:avLst/>
        </a:prstGeom>
      </xdr:spPr>
    </xdr:pic>
    <xdr:clientData/>
  </xdr:twoCellAnchor>
  <xdr:twoCellAnchor editAs="oneCell">
    <xdr:from>
      <xdr:col>0</xdr:col>
      <xdr:colOff>317046</xdr:colOff>
      <xdr:row>46</xdr:row>
      <xdr:rowOff>111578</xdr:rowOff>
    </xdr:from>
    <xdr:to>
      <xdr:col>5</xdr:col>
      <xdr:colOff>242887</xdr:colOff>
      <xdr:row>61</xdr:row>
      <xdr:rowOff>135394</xdr:rowOff>
    </xdr:to>
    <xdr:pic>
      <xdr:nvPicPr>
        <xdr:cNvPr id="3" name="Imagen 2">
          <a:extLst>
            <a:ext uri="{FF2B5EF4-FFF2-40B4-BE49-F238E27FC236}">
              <a16:creationId xmlns:a16="http://schemas.microsoft.com/office/drawing/2014/main" id="{A65BA9EC-1C18-493E-84BD-C520EB2F7C45}"/>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57633053"/>
          <a:ext cx="10012816" cy="257651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388FE80B-6A7A-4379-9E6F-D7AAD0BC342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33</xdr:row>
      <xdr:rowOff>111578</xdr:rowOff>
    </xdr:from>
    <xdr:to>
      <xdr:col>5</xdr:col>
      <xdr:colOff>452437</xdr:colOff>
      <xdr:row>48</xdr:row>
      <xdr:rowOff>135396</xdr:rowOff>
    </xdr:to>
    <xdr:pic>
      <xdr:nvPicPr>
        <xdr:cNvPr id="3" name="Imagen 2">
          <a:extLst>
            <a:ext uri="{FF2B5EF4-FFF2-40B4-BE49-F238E27FC236}">
              <a16:creationId xmlns:a16="http://schemas.microsoft.com/office/drawing/2014/main" id="{61DC1A4A-2058-499C-A626-091E0E247E47}"/>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1218978"/>
          <a:ext cx="10012816" cy="245269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171450</xdr:colOff>
      <xdr:row>0</xdr:row>
      <xdr:rowOff>19050</xdr:rowOff>
    </xdr:from>
    <xdr:ext cx="15649575" cy="1924050"/>
    <xdr:pic>
      <xdr:nvPicPr>
        <xdr:cNvPr id="2" name="image2.jpg">
          <a:extLst>
            <a:ext uri="{FF2B5EF4-FFF2-40B4-BE49-F238E27FC236}">
              <a16:creationId xmlns:a16="http://schemas.microsoft.com/office/drawing/2014/main" id="{2637D9FE-D6B2-4127-9031-72DDC106B5CD}"/>
            </a:ext>
          </a:extLst>
        </xdr:cNvPr>
        <xdr:cNvPicPr preferRelativeResize="0"/>
      </xdr:nvPicPr>
      <xdr:blipFill>
        <a:blip xmlns:r="http://schemas.openxmlformats.org/officeDocument/2006/relationships" r:embed="rId1" cstate="print"/>
        <a:stretch>
          <a:fillRect/>
        </a:stretch>
      </xdr:blipFill>
      <xdr:spPr>
        <a:xfrm>
          <a:off x="171450" y="19050"/>
          <a:ext cx="15649575" cy="1924050"/>
        </a:xfrm>
        <a:prstGeom prst="rect">
          <a:avLst/>
        </a:prstGeom>
        <a:noFill/>
      </xdr:spPr>
    </xdr:pic>
    <xdr:clientData fLocksWithSheet="0"/>
  </xdr:oneCellAnchor>
  <xdr:oneCellAnchor>
    <xdr:from>
      <xdr:col>0</xdr:col>
      <xdr:colOff>314325</xdr:colOff>
      <xdr:row>49</xdr:row>
      <xdr:rowOff>104775</xdr:rowOff>
    </xdr:from>
    <xdr:ext cx="10010775" cy="2447925"/>
    <xdr:pic>
      <xdr:nvPicPr>
        <xdr:cNvPr id="3" name="image1.jpg">
          <a:extLst>
            <a:ext uri="{FF2B5EF4-FFF2-40B4-BE49-F238E27FC236}">
              <a16:creationId xmlns:a16="http://schemas.microsoft.com/office/drawing/2014/main" id="{6B3ECD12-50BA-4375-89D5-175D638C3AF8}"/>
            </a:ext>
          </a:extLst>
        </xdr:cNvPr>
        <xdr:cNvPicPr preferRelativeResize="0"/>
      </xdr:nvPicPr>
      <xdr:blipFill>
        <a:blip xmlns:r="http://schemas.openxmlformats.org/officeDocument/2006/relationships" r:embed="rId2" cstate="print"/>
        <a:stretch>
          <a:fillRect/>
        </a:stretch>
      </xdr:blipFill>
      <xdr:spPr>
        <a:xfrm>
          <a:off x="314325" y="45300900"/>
          <a:ext cx="10010775" cy="2447925"/>
        </a:xfrm>
        <a:prstGeom prst="rect">
          <a:avLst/>
        </a:prstGeom>
        <a:noFill/>
      </xdr:spPr>
    </xdr:pic>
    <xdr:clientData fLocksWithSheet="0"/>
  </xdr:oneCellAnchor>
</xdr:wsDr>
</file>

<file path=xl/drawings/drawing29.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11</xdr:col>
      <xdr:colOff>468992</xdr:colOff>
      <xdr:row>9</xdr:row>
      <xdr:rowOff>119743</xdr:rowOff>
    </xdr:to>
    <xdr:pic>
      <xdr:nvPicPr>
        <xdr:cNvPr id="2" name="Imagen 1">
          <a:extLst>
            <a:ext uri="{FF2B5EF4-FFF2-40B4-BE49-F238E27FC236}">
              <a16:creationId xmlns:a16="http://schemas.microsoft.com/office/drawing/2014/main" id="{4C688B4B-D98F-4134-B6FA-B83B9B09202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68" t="26463" r="8772" b="15940"/>
        <a:stretch/>
      </xdr:blipFill>
      <xdr:spPr>
        <a:xfrm>
          <a:off x="176894" y="24493"/>
          <a:ext cx="15655923" cy="1924050"/>
        </a:xfrm>
        <a:prstGeom prst="rect">
          <a:avLst/>
        </a:prstGeom>
      </xdr:spPr>
    </xdr:pic>
    <xdr:clientData/>
  </xdr:twoCellAnchor>
  <xdr:twoCellAnchor editAs="oneCell">
    <xdr:from>
      <xdr:col>0</xdr:col>
      <xdr:colOff>317046</xdr:colOff>
      <xdr:row>29</xdr:row>
      <xdr:rowOff>111578</xdr:rowOff>
    </xdr:from>
    <xdr:to>
      <xdr:col>6</xdr:col>
      <xdr:colOff>299243</xdr:colOff>
      <xdr:row>44</xdr:row>
      <xdr:rowOff>135393</xdr:rowOff>
    </xdr:to>
    <xdr:pic>
      <xdr:nvPicPr>
        <xdr:cNvPr id="3" name="Imagen 2">
          <a:extLst>
            <a:ext uri="{FF2B5EF4-FFF2-40B4-BE49-F238E27FC236}">
              <a16:creationId xmlns:a16="http://schemas.microsoft.com/office/drawing/2014/main" id="{BCF8A432-D6DE-4221-9ACA-361BCE4DDD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934" r="5652" b="6250"/>
        <a:stretch/>
      </xdr:blipFill>
      <xdr:spPr>
        <a:xfrm>
          <a:off x="317046" y="24381278"/>
          <a:ext cx="10012022" cy="24526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625930</xdr:colOff>
      <xdr:row>53</xdr:row>
      <xdr:rowOff>149679</xdr:rowOff>
    </xdr:from>
    <xdr:to>
      <xdr:col>6</xdr:col>
      <xdr:colOff>230641</xdr:colOff>
      <xdr:row>65</xdr:row>
      <xdr:rowOff>122465</xdr:rowOff>
    </xdr:to>
    <xdr:pic>
      <xdr:nvPicPr>
        <xdr:cNvPr id="2" name="Imagen 1">
          <a:extLst>
            <a:ext uri="{FF2B5EF4-FFF2-40B4-BE49-F238E27FC236}">
              <a16:creationId xmlns:a16="http://schemas.microsoft.com/office/drawing/2014/main" id="{088D7EE9-BB5C-4863-9CF8-C048C488D9F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625930" y="39135504"/>
          <a:ext cx="15654336" cy="1915886"/>
        </a:xfrm>
        <a:prstGeom prst="rect">
          <a:avLst/>
        </a:prstGeom>
      </xdr:spPr>
    </xdr:pic>
    <xdr:clientData/>
  </xdr:twoCellAnchor>
  <xdr:twoCellAnchor editAs="oneCell">
    <xdr:from>
      <xdr:col>0</xdr:col>
      <xdr:colOff>317046</xdr:colOff>
      <xdr:row>32</xdr:row>
      <xdr:rowOff>111578</xdr:rowOff>
    </xdr:from>
    <xdr:to>
      <xdr:col>3</xdr:col>
      <xdr:colOff>2180544</xdr:colOff>
      <xdr:row>47</xdr:row>
      <xdr:rowOff>135393</xdr:rowOff>
    </xdr:to>
    <xdr:pic>
      <xdr:nvPicPr>
        <xdr:cNvPr id="3" name="Imagen 2">
          <a:extLst>
            <a:ext uri="{FF2B5EF4-FFF2-40B4-BE49-F238E27FC236}">
              <a16:creationId xmlns:a16="http://schemas.microsoft.com/office/drawing/2014/main" id="{B8D656B2-5193-4749-A9B8-E87EFDB7D557}"/>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5696978"/>
          <a:ext cx="10016898" cy="2452690"/>
        </a:xfrm>
        <a:prstGeom prst="rect">
          <a:avLst/>
        </a:prstGeom>
      </xdr:spPr>
    </xdr:pic>
    <xdr:clientData/>
  </xdr:twoCellAnchor>
  <xdr:twoCellAnchor editAs="oneCell">
    <xdr:from>
      <xdr:col>0</xdr:col>
      <xdr:colOff>595313</xdr:colOff>
      <xdr:row>10</xdr:row>
      <xdr:rowOff>337344</xdr:rowOff>
    </xdr:from>
    <xdr:to>
      <xdr:col>6</xdr:col>
      <xdr:colOff>244474</xdr:colOff>
      <xdr:row>10</xdr:row>
      <xdr:rowOff>2337594</xdr:rowOff>
    </xdr:to>
    <xdr:pic>
      <xdr:nvPicPr>
        <xdr:cNvPr id="4" name="Imagen 3">
          <a:extLst>
            <a:ext uri="{FF2B5EF4-FFF2-40B4-BE49-F238E27FC236}">
              <a16:creationId xmlns:a16="http://schemas.microsoft.com/office/drawing/2014/main" id="{B38E8A65-02BD-4568-81C6-72F5C9AB7FD2}"/>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595313" y="496094"/>
          <a:ext cx="15682911" cy="2000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176894</xdr:colOff>
      <xdr:row>0</xdr:row>
      <xdr:rowOff>24493</xdr:rowOff>
    </xdr:from>
    <xdr:ext cx="15654336" cy="1932214"/>
    <xdr:pic>
      <xdr:nvPicPr>
        <xdr:cNvPr id="2" name="Imagen 1">
          <a:extLst>
            <a:ext uri="{FF2B5EF4-FFF2-40B4-BE49-F238E27FC236}">
              <a16:creationId xmlns:a16="http://schemas.microsoft.com/office/drawing/2014/main" id="{FFF6AA2C-5AFC-4CF4-BB0D-0AD9DA941F1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32214"/>
        </a:xfrm>
        <a:prstGeom prst="rect">
          <a:avLst/>
        </a:prstGeom>
      </xdr:spPr>
    </xdr:pic>
    <xdr:clientData/>
  </xdr:oneCellAnchor>
  <xdr:oneCellAnchor>
    <xdr:from>
      <xdr:col>0</xdr:col>
      <xdr:colOff>317046</xdr:colOff>
      <xdr:row>65</xdr:row>
      <xdr:rowOff>111578</xdr:rowOff>
    </xdr:from>
    <xdr:ext cx="9987870" cy="2473100"/>
    <xdr:pic>
      <xdr:nvPicPr>
        <xdr:cNvPr id="3" name="Imagen 2">
          <a:extLst>
            <a:ext uri="{FF2B5EF4-FFF2-40B4-BE49-F238E27FC236}">
              <a16:creationId xmlns:a16="http://schemas.microsoft.com/office/drawing/2014/main" id="{43C2843E-8E5E-419D-B509-E4ABAEA5CA0F}"/>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0636703"/>
          <a:ext cx="9987870" cy="24731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176894</xdr:colOff>
      <xdr:row>0</xdr:row>
      <xdr:rowOff>24493</xdr:rowOff>
    </xdr:from>
    <xdr:ext cx="15673865" cy="1932214"/>
    <xdr:pic>
      <xdr:nvPicPr>
        <xdr:cNvPr id="2" name="Imagen 1">
          <a:extLst>
            <a:ext uri="{FF2B5EF4-FFF2-40B4-BE49-F238E27FC236}">
              <a16:creationId xmlns:a16="http://schemas.microsoft.com/office/drawing/2014/main" id="{88026862-607B-48F1-865F-29A535C4BA4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3865" cy="1932214"/>
        </a:xfrm>
        <a:prstGeom prst="rect">
          <a:avLst/>
        </a:prstGeom>
      </xdr:spPr>
    </xdr:pic>
    <xdr:clientData/>
  </xdr:oneCellAnchor>
  <xdr:oneCellAnchor>
    <xdr:from>
      <xdr:col>0</xdr:col>
      <xdr:colOff>317046</xdr:colOff>
      <xdr:row>30</xdr:row>
      <xdr:rowOff>111578</xdr:rowOff>
    </xdr:from>
    <xdr:ext cx="10030428" cy="2473101"/>
    <xdr:pic>
      <xdr:nvPicPr>
        <xdr:cNvPr id="3" name="Imagen 2">
          <a:extLst>
            <a:ext uri="{FF2B5EF4-FFF2-40B4-BE49-F238E27FC236}">
              <a16:creationId xmlns:a16="http://schemas.microsoft.com/office/drawing/2014/main" id="{40F5CC0C-8CD0-47EB-98A9-D6B9CEE2172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4969328"/>
          <a:ext cx="10030428" cy="247310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176894</xdr:colOff>
      <xdr:row>0</xdr:row>
      <xdr:rowOff>24493</xdr:rowOff>
    </xdr:from>
    <xdr:ext cx="15677469" cy="1905000"/>
    <xdr:pic>
      <xdr:nvPicPr>
        <xdr:cNvPr id="2" name="Imagen 1">
          <a:extLst>
            <a:ext uri="{FF2B5EF4-FFF2-40B4-BE49-F238E27FC236}">
              <a16:creationId xmlns:a16="http://schemas.microsoft.com/office/drawing/2014/main" id="{45657D42-E920-453A-9F05-2077472EF8E2}"/>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7469" cy="1905000"/>
        </a:xfrm>
        <a:prstGeom prst="rect">
          <a:avLst/>
        </a:prstGeom>
      </xdr:spPr>
    </xdr:pic>
    <xdr:clientData/>
  </xdr:oneCellAnchor>
  <xdr:oneCellAnchor>
    <xdr:from>
      <xdr:col>0</xdr:col>
      <xdr:colOff>317046</xdr:colOff>
      <xdr:row>39</xdr:row>
      <xdr:rowOff>111578</xdr:rowOff>
    </xdr:from>
    <xdr:ext cx="10037309" cy="2405064"/>
    <xdr:pic>
      <xdr:nvPicPr>
        <xdr:cNvPr id="3" name="Imagen 2">
          <a:extLst>
            <a:ext uri="{FF2B5EF4-FFF2-40B4-BE49-F238E27FC236}">
              <a16:creationId xmlns:a16="http://schemas.microsoft.com/office/drawing/2014/main" id="{670B838D-EB49-4566-A9B5-355B7C05CEF7}"/>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6426653"/>
          <a:ext cx="10037309" cy="240506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176894</xdr:colOff>
      <xdr:row>0</xdr:row>
      <xdr:rowOff>24493</xdr:rowOff>
    </xdr:from>
    <xdr:ext cx="15659693" cy="1958837"/>
    <xdr:pic>
      <xdr:nvPicPr>
        <xdr:cNvPr id="2" name="Imagen 1">
          <a:extLst>
            <a:ext uri="{FF2B5EF4-FFF2-40B4-BE49-F238E27FC236}">
              <a16:creationId xmlns:a16="http://schemas.microsoft.com/office/drawing/2014/main" id="{81C6056F-7D46-425E-A4B7-B9586C5547B2}"/>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9693" cy="1958837"/>
        </a:xfrm>
        <a:prstGeom prst="rect">
          <a:avLst/>
        </a:prstGeom>
      </xdr:spPr>
    </xdr:pic>
    <xdr:clientData/>
  </xdr:oneCellAnchor>
  <xdr:oneCellAnchor>
    <xdr:from>
      <xdr:col>0</xdr:col>
      <xdr:colOff>317046</xdr:colOff>
      <xdr:row>30</xdr:row>
      <xdr:rowOff>111578</xdr:rowOff>
    </xdr:from>
    <xdr:ext cx="10009062" cy="2508597"/>
    <xdr:pic>
      <xdr:nvPicPr>
        <xdr:cNvPr id="3" name="Imagen 2">
          <a:extLst>
            <a:ext uri="{FF2B5EF4-FFF2-40B4-BE49-F238E27FC236}">
              <a16:creationId xmlns:a16="http://schemas.microsoft.com/office/drawing/2014/main" id="{7EEDCC2C-6E28-4C44-B583-E8A9A082053D}"/>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4969328"/>
          <a:ext cx="10009062" cy="250859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176894</xdr:colOff>
      <xdr:row>0</xdr:row>
      <xdr:rowOff>24493</xdr:rowOff>
    </xdr:from>
    <xdr:ext cx="15628692" cy="1945298"/>
    <xdr:pic>
      <xdr:nvPicPr>
        <xdr:cNvPr id="2" name="Imagen 1">
          <a:extLst>
            <a:ext uri="{FF2B5EF4-FFF2-40B4-BE49-F238E27FC236}">
              <a16:creationId xmlns:a16="http://schemas.microsoft.com/office/drawing/2014/main" id="{D6B026A0-199C-48DD-87CA-583CEF7DCDC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28692" cy="1945298"/>
        </a:xfrm>
        <a:prstGeom prst="rect">
          <a:avLst/>
        </a:prstGeom>
      </xdr:spPr>
    </xdr:pic>
    <xdr:clientData/>
  </xdr:oneCellAnchor>
  <xdr:oneCellAnchor>
    <xdr:from>
      <xdr:col>0</xdr:col>
      <xdr:colOff>317046</xdr:colOff>
      <xdr:row>35</xdr:row>
      <xdr:rowOff>111578</xdr:rowOff>
    </xdr:from>
    <xdr:ext cx="10004756" cy="2496652"/>
    <xdr:pic>
      <xdr:nvPicPr>
        <xdr:cNvPr id="3" name="Imagen 2">
          <a:extLst>
            <a:ext uri="{FF2B5EF4-FFF2-40B4-BE49-F238E27FC236}">
              <a16:creationId xmlns:a16="http://schemas.microsoft.com/office/drawing/2014/main" id="{A7F1F0CC-1DC1-443F-A2C6-D7AA65FA921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5778953"/>
          <a:ext cx="10004756" cy="249665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176894</xdr:colOff>
      <xdr:row>0</xdr:row>
      <xdr:rowOff>24493</xdr:rowOff>
    </xdr:from>
    <xdr:ext cx="15654073" cy="1905000"/>
    <xdr:pic>
      <xdr:nvPicPr>
        <xdr:cNvPr id="2" name="Imagen 1">
          <a:extLst>
            <a:ext uri="{FF2B5EF4-FFF2-40B4-BE49-F238E27FC236}">
              <a16:creationId xmlns:a16="http://schemas.microsoft.com/office/drawing/2014/main" id="{5D9C28A7-DD98-498A-B696-1D593B8B58E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073" cy="1905000"/>
        </a:xfrm>
        <a:prstGeom prst="rect">
          <a:avLst/>
        </a:prstGeom>
      </xdr:spPr>
    </xdr:pic>
    <xdr:clientData/>
  </xdr:oneCellAnchor>
  <xdr:oneCellAnchor>
    <xdr:from>
      <xdr:col>0</xdr:col>
      <xdr:colOff>317046</xdr:colOff>
      <xdr:row>38</xdr:row>
      <xdr:rowOff>111578</xdr:rowOff>
    </xdr:from>
    <xdr:ext cx="10016125" cy="2405066"/>
    <xdr:pic>
      <xdr:nvPicPr>
        <xdr:cNvPr id="3" name="Imagen 2">
          <a:extLst>
            <a:ext uri="{FF2B5EF4-FFF2-40B4-BE49-F238E27FC236}">
              <a16:creationId xmlns:a16="http://schemas.microsoft.com/office/drawing/2014/main" id="{2674C221-F3FD-45A1-BE45-3969E11941E7}"/>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6264728"/>
          <a:ext cx="10016125" cy="240506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barranquilla.sharepoint.com/Users/TECNOLOGIA/Downloads/CAUSA%20-%20EFECTO%20CAPACITACION%2017%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 6M"/>
      <sheetName val="5 PORQUÉS"/>
      <sheetName val="6M - MO"/>
      <sheetName val="6M - MT"/>
      <sheetName val="6M - MQ"/>
      <sheetName val="6M-MA"/>
      <sheetName val="6M-MD"/>
      <sheetName val="6M-MR"/>
      <sheetName val="PMG-ACCI"/>
      <sheetName val="LL-ID CAUSAS"/>
      <sheetName val="LL-ID ACCIONES"/>
      <sheetName val="CAUSA - EFECTO CAPACITACION 17 "/>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DIEGO ARMANDO" id="{4BB44D44-340D-408B-ACE7-2D7A1ADDC123}" userId="DIEGO ARMANDO" providerId="None"/>
  <person displayName="yomaira Isabel Morales Altamar" id="{77270A22-B4BE-44AA-9E9D-9114D1C8A508}" userId="de64cd46453fbeae" providerId="Windows Live"/>
  <person displayName="DIEGO ARMANDO OVIEDO ALI" id="{936CEBFB-5132-41A2-9D43-C4B92B2EA876}" userId="DIEGO ARMANDO OVIEDO ALI" providerId="None"/>
  <person displayName="Elsy Rada Riquett" id="{00622E5A-9E5E-4769-95B8-43A30556B600}" userId="S::erada@barranquilla.gov.co::6e818fa9-fc7e-4979-9f95-a91370c03fe8" providerId="AD"/>
  <person displayName="Licencia Office 365 BAQSIS002206" id="{46A02A69-8CBE-483F-B97F-413B17182FE2}" userId="S::BAQSIS002206@BARRANQUILLA7.onmicrosoft.com::6fefc557-1ac7-4382-b91b-8100b008d34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7" dT="2021-03-10T23:50:30.81" personId="{4BB44D44-340D-408B-ACE7-2D7A1ADDC123}" id="{913481C9-FCFE-4D18-928E-D81478996471}">
    <text>La meta debe ser cuantitativa y debe coincidir con el indicador. GCIG</text>
  </threadedComment>
  <threadedComment ref="C18" dT="2021-03-11T00:15:56.20" personId="{4BB44D44-340D-408B-ACE7-2D7A1ADDC123}" id="{9CD0EB66-F7F6-4DBB-9599-956997A10DE1}">
    <text>Mantener un plan de capacitación interno de la dependencia. GCIG</text>
  </threadedComment>
  <threadedComment ref="F18" dT="2021-03-11T00:24:32.36" personId="{4BB44D44-340D-408B-ACE7-2D7A1ADDC123}" id="{1C8D6A16-2B77-4B5C-A2D6-FB8D3B707B3C}">
    <text>Se recomienda 1 vez al mes realizar reunión y dejar registro de asistencia, ya que los correos quizá no los leen los funcionarios. GCIG</text>
  </threadedComment>
  <threadedComment ref="B19" dT="2021-03-11T01:34:29.93" personId="{4BB44D44-340D-408B-ACE7-2D7A1ADDC123}" id="{82399C65-6A13-432C-A3E6-2C8B018D5EC1}">
    <text>Haría falta profundizar mas, prácticamente es la descripción de la recomendación en otras palabras. GCIG</text>
  </threadedComment>
  <threadedComment ref="C19" dT="2021-03-11T01:35:24.74" personId="{4BB44D44-340D-408B-ACE7-2D7A1ADDC123}" id="{E33B16EB-CE98-4B1C-9E54-859948479076}">
    <text>Ajustar según nuevo análisis.</text>
  </threadedComment>
  <threadedComment ref="B21" dT="2021-03-11T01:37:27.14" personId="{4BB44D44-340D-408B-ACE7-2D7A1ADDC123}" id="{9C7170E6-CCDE-4DBE-B40F-A9A971C9FAFB}">
    <text>Un factor común en todos los análisis es la falta de conocimiento de los funcionarios, se debe replantear los medios de comunicación interna. proponer una forma de comunicación efectiva.</text>
  </threadedComment>
  <threadedComment ref="G24" dT="2021-03-11T20:41:00.69" personId="{4BB44D44-340D-408B-ACE7-2D7A1ADDC123}" id="{08912779-7615-4135-B660-20567119E355}">
    <text>El indicador podría ser: PQRS contestadas/recibidas.</text>
  </threadedComment>
</ThreadedComments>
</file>

<file path=xl/threadedComments/threadedComment2.xml><?xml version="1.0" encoding="utf-8"?>
<ThreadedComments xmlns="http://schemas.microsoft.com/office/spreadsheetml/2018/threadedcomments" xmlns:x="http://schemas.openxmlformats.org/spreadsheetml/2006/main">
  <threadedComment ref="E16" dT="2021-03-12T00:32:49.14" personId="{936CEBFB-5132-41A2-9D43-C4B92B2EA876}" id="{EF62244B-B96C-467D-857F-8F3749F7088D}">
    <text>La meta debe ser alcanzable y tangible, por ejemplo: 100% en la atención prestada, o alcance de metas al 90%, etc. Las metas deben ser precisas. éstas para toda la descripción de la meta.</text>
  </threadedComment>
  <threadedComment ref="G16" dT="2021-03-11T23:38:27.69" personId="{936CEBFB-5132-41A2-9D43-C4B92B2EA876}" id="{D9918B6F-5B67-4080-B1C2-3C6926F44951}">
    <text>El indicador debe ser medible, ejemplo: socialización realizada/socialización planeada. ésta recomendación aplicarla para los demás indicadores.</text>
  </threadedComment>
</ThreadedComments>
</file>

<file path=xl/threadedComments/threadedComment3.xml><?xml version="1.0" encoding="utf-8"?>
<ThreadedComments xmlns="http://schemas.microsoft.com/office/spreadsheetml/2018/threadedcomments" xmlns:x="http://schemas.openxmlformats.org/spreadsheetml/2006/main">
  <threadedComment ref="K8" dT="2021-04-19T14:25:15.58" personId="{46A02A69-8CBE-483F-B97F-413B17182FE2}" id="{75A55E77-650D-425F-A123-282994606674}">
    <text>recuerda que aqui 3 /11 aqui quedaron más que en el plan de acción</text>
  </threadedComment>
  <threadedComment ref="K13" dT="2021-04-19T14:50:41.04" personId="{46A02A69-8CBE-483F-B97F-413B17182FE2}" id="{41C86CB8-16AF-4BC8-9593-770A0894E0D0}">
    <text>aqui sería 100%proque el mapa ya esta formulado y por consiguiente el resultado logrado</text>
  </threadedComment>
  <threadedComment ref="K14" dT="2021-04-19T14:50:41.04" personId="{46A02A69-8CBE-483F-B97F-413B17182FE2}" id="{72192ACA-4C3B-44BF-B211-334721A3DC43}">
    <text>aqui sería 100%proque el mapa ya esta formulado y por consiguiente el resultado logrado</text>
  </threadedComment>
  <threadedComment ref="K15" dT="2021-04-19T14:50:41.04" personId="{46A02A69-8CBE-483F-B97F-413B17182FE2}" id="{315A0164-AB14-440B-8EA1-9D12DA33B9DB}">
    <text>aqui sería 100%proque el mapa ya esta formulado y por consiguiente el resultado logrado</text>
  </threadedComment>
  <threadedComment ref="K16" dT="2021-04-19T14:50:41.04" personId="{46A02A69-8CBE-483F-B97F-413B17182FE2}" id="{F5BF3334-B3CA-442A-8297-5C35F949E066}">
    <text>aqui sería 100%proque el mapa ya esta formulado y por consiguiente el resultado logrado</text>
  </threadedComment>
  <threadedComment ref="K17" dT="2021-04-19T14:50:41.04" personId="{46A02A69-8CBE-483F-B97F-413B17182FE2}" id="{F173ADE7-7CBD-4B2B-8DF8-BC6546B933D8}">
    <text>aqui sería 100%proque el mapa ya esta formulado y por consiguiente el resultado logrado</text>
  </threadedComment>
  <threadedComment ref="K18" dT="2021-04-19T14:50:41.04" personId="{46A02A69-8CBE-483F-B97F-413B17182FE2}" id="{15D74B2F-39C0-43DF-896F-DB0B74796257}">
    <text>aqui sería 100%proque el mapa ya esta formulado y por consiguiente el resultado logrado</text>
  </threadedComment>
  <threadedComment ref="E22" dT="2021-02-19T16:26:57.74" personId="{46A02A69-8CBE-483F-B97F-413B17182FE2}" id="{4ADF51C7-3FA4-4BC2-9DA4-ED9B6DED5E95}">
    <text>esta sería mas bien la meta, aqui va la formula</text>
  </threadedComment>
</ThreadedComments>
</file>

<file path=xl/threadedComments/threadedComment4.xml><?xml version="1.0" encoding="utf-8"?>
<ThreadedComments xmlns="http://schemas.microsoft.com/office/spreadsheetml/2018/threadedcomments" xmlns:x="http://schemas.openxmlformats.org/spreadsheetml/2006/main">
  <threadedComment ref="G22" dT="2021-03-09T15:47:22.69" personId="{00622E5A-9E5E-4769-95B8-43A30556B600}" id="{B0F5AADC-B12B-45DC-B6DC-184C14AC4CA0}">
    <text>Fórmula del indicador</text>
  </threadedComment>
  <threadedComment ref="J24" dT="2021-03-23T15:36:28.85" personId="{00622E5A-9E5E-4769-95B8-43A30556B600}" id="{5F3714F2-6E53-4FE1-8D88-E60CF00DD842}">
    <text>Ajustar fechas de seguimiento de acuerdo  a las fechas de los compromisos</text>
  </threadedComment>
  <threadedComment ref="J25" dT="2021-03-23T15:37:45.67" personId="{00622E5A-9E5E-4769-95B8-43A30556B600}" id="{5967F2D0-52EC-4A28-AEC3-25FA17019C45}">
    <text>ajustar fechas de seguimiento acordes con periodo de ejecución</text>
  </threadedComment>
</ThreadedComments>
</file>

<file path=xl/threadedComments/threadedComment5.xml><?xml version="1.0" encoding="utf-8"?>
<ThreadedComments xmlns="http://schemas.microsoft.com/office/spreadsheetml/2018/threadedcomments" xmlns:x="http://schemas.openxmlformats.org/spreadsheetml/2006/main">
  <threadedComment ref="K21" dT="2022-01-12T01:46:14.03" personId="{77270A22-B4BE-44AA-9E9D-9114D1C8A508}" id="{CB850FB7-89CA-4A9D-875E-EBEA4777A520}">
    <text>A la fecha de 11 enero la Of de atención al ciudadano no ha enviado la información correcta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 Id="rId5" Type="http://schemas.openxmlformats.org/officeDocument/2006/relationships/comments" Target="../comments10.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3.bin"/><Relationship Id="rId5" Type="http://schemas.microsoft.com/office/2017/10/relationships/threadedComment" Target="../threadedComments/threadedComment2.xml"/><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1.bin"/><Relationship Id="rId5" Type="http://schemas.microsoft.com/office/2017/10/relationships/threadedComment" Target="../threadedComments/threadedComment3.xml"/><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3.bin"/><Relationship Id="rId5" Type="http://schemas.microsoft.com/office/2017/10/relationships/threadedComment" Target="../threadedComments/threadedComment4.xml"/><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7.v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7.bin"/><Relationship Id="rId5" Type="http://schemas.microsoft.com/office/2017/10/relationships/threadedComment" Target="../threadedComments/threadedComment5.xml"/><Relationship Id="rId4" Type="http://schemas.openxmlformats.org/officeDocument/2006/relationships/comments" Target="../comments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barranquilla.gov.co/funcionarios/evaluacion-de-desempeno-y-acuerdo-de-gestion.1.%20Se%20invit&#243;%20a%20los%20funcionarios%20a%20una%20capacitaci&#243;n%20realizada%20por%20la%20Comisi&#243;n%20Nacional%20del%20Servicio%20Ciil%20sobre%20el%20aplicativo%20EDL-APP%20el%2017%20de%20junio%20del%202021,%20teniendo%20en%20cuenta%20que%20se%20acerca%20la%20primera%20clasificaci&#243;n%20parcial.2.%20A%20trav&#233;s%20de%20INFOs%20se%20recod&#243;%20el%20compromiso%20de%20los%20funcionarios%20a%20realizar%20la%20evaluaci&#243;n%20de%20desempe&#241;o%20indicando%20plazos%20m&#225;ximos."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A4B32-58B4-4E13-9FB3-B9AF1B9230CB}">
  <dimension ref="A1:AO36"/>
  <sheetViews>
    <sheetView zoomScale="51" zoomScaleNormal="51" workbookViewId="0">
      <selection activeCell="A12" sqref="A12:L12"/>
    </sheetView>
  </sheetViews>
  <sheetFormatPr baseColWidth="10" defaultColWidth="11.42578125" defaultRowHeight="12.75" x14ac:dyDescent="0.2"/>
  <cols>
    <col min="1" max="1" width="39.5703125" style="1" bestFit="1" customWidth="1"/>
    <col min="2" max="2" width="18.42578125" style="1" bestFit="1" customWidth="1"/>
    <col min="3" max="3" width="31.5703125" style="1" customWidth="1"/>
    <col min="4" max="4" width="13.42578125" style="1" bestFit="1" customWidth="1"/>
    <col min="5" max="5" width="28.5703125" style="1" bestFit="1" customWidth="1"/>
    <col min="6" max="6" width="26.42578125" style="1" customWidth="1"/>
    <col min="7" max="7" width="44.42578125" style="1" bestFit="1" customWidth="1"/>
    <col min="8" max="8" width="15.5703125" style="1" bestFit="1" customWidth="1"/>
    <col min="9" max="9" width="22.140625" style="1" customWidth="1"/>
    <col min="10" max="10" width="26.140625" style="1" bestFit="1" customWidth="1"/>
    <col min="11" max="11" width="22.42578125" style="1" bestFit="1" customWidth="1"/>
    <col min="12" max="12" width="99" style="1" bestFit="1" customWidth="1"/>
    <col min="13" max="13" width="36.42578125" style="1" customWidth="1"/>
    <col min="14" max="14" width="11.42578125" style="1"/>
    <col min="15" max="15" width="19.5703125" style="1" bestFit="1" customWidth="1"/>
    <col min="16" max="16384" width="11.42578125" style="1"/>
  </cols>
  <sheetData>
    <row r="1" spans="1:15" ht="42" customHeight="1" x14ac:dyDescent="0.2">
      <c r="A1" s="658"/>
      <c r="B1" s="658"/>
      <c r="C1" s="658"/>
      <c r="D1" s="658"/>
      <c r="E1" s="658"/>
      <c r="F1" s="658"/>
      <c r="G1" s="658"/>
      <c r="H1" s="658"/>
      <c r="I1" s="658"/>
      <c r="J1" s="658"/>
      <c r="K1" s="658"/>
      <c r="L1" s="658"/>
      <c r="M1" s="658"/>
      <c r="N1" s="658"/>
      <c r="O1" s="658"/>
    </row>
    <row r="2" spans="1:15" x14ac:dyDescent="0.2">
      <c r="A2" s="658"/>
      <c r="B2" s="658"/>
      <c r="C2" s="658"/>
      <c r="D2" s="658"/>
      <c r="E2" s="658"/>
      <c r="F2" s="658"/>
      <c r="G2" s="658"/>
      <c r="H2" s="658"/>
      <c r="I2" s="658"/>
      <c r="J2" s="658"/>
      <c r="K2" s="658"/>
      <c r="L2" s="658"/>
      <c r="M2" s="658"/>
      <c r="N2" s="658"/>
      <c r="O2" s="658"/>
    </row>
    <row r="3" spans="1:15" x14ac:dyDescent="0.2">
      <c r="A3" s="658"/>
      <c r="B3" s="658"/>
      <c r="C3" s="658"/>
      <c r="D3" s="658"/>
      <c r="E3" s="658"/>
      <c r="F3" s="658"/>
      <c r="G3" s="658"/>
      <c r="H3" s="658"/>
      <c r="I3" s="658"/>
      <c r="J3" s="658"/>
      <c r="K3" s="658"/>
      <c r="L3" s="658"/>
      <c r="M3" s="658"/>
      <c r="N3" s="658"/>
      <c r="O3" s="658"/>
    </row>
    <row r="4" spans="1:15" x14ac:dyDescent="0.2">
      <c r="A4" s="2"/>
      <c r="B4" s="2"/>
      <c r="C4" s="2"/>
      <c r="D4" s="2"/>
      <c r="E4" s="2"/>
      <c r="F4" s="2"/>
      <c r="G4" s="2"/>
      <c r="H4" s="2"/>
      <c r="I4" s="2"/>
      <c r="J4" s="2"/>
      <c r="K4" s="2"/>
      <c r="L4" s="2"/>
      <c r="M4" s="2"/>
      <c r="N4" s="2"/>
      <c r="O4" s="2"/>
    </row>
    <row r="5" spans="1:15" x14ac:dyDescent="0.2">
      <c r="A5" s="2"/>
      <c r="B5" s="2"/>
      <c r="C5" s="2"/>
      <c r="D5" s="2"/>
      <c r="E5" s="2"/>
      <c r="F5" s="2"/>
      <c r="G5" s="2"/>
      <c r="H5" s="2"/>
      <c r="I5" s="2"/>
      <c r="J5" s="2"/>
      <c r="K5" s="2"/>
      <c r="L5" s="2"/>
      <c r="M5" s="2"/>
      <c r="N5" s="2"/>
      <c r="O5" s="2"/>
    </row>
    <row r="6" spans="1:15" x14ac:dyDescent="0.2">
      <c r="A6" s="2"/>
      <c r="B6" s="2"/>
      <c r="C6" s="2"/>
      <c r="D6" s="2"/>
      <c r="E6" s="2"/>
      <c r="F6" s="2"/>
      <c r="G6" s="2"/>
      <c r="H6" s="2"/>
      <c r="I6" s="2"/>
      <c r="J6" s="2"/>
      <c r="K6" s="2"/>
      <c r="L6" s="2"/>
      <c r="M6" s="2"/>
      <c r="N6" s="2"/>
      <c r="O6" s="2"/>
    </row>
    <row r="7" spans="1:15" x14ac:dyDescent="0.2">
      <c r="A7" s="2"/>
      <c r="B7" s="2"/>
      <c r="C7" s="2"/>
      <c r="D7" s="2"/>
      <c r="E7" s="2"/>
      <c r="F7" s="2"/>
      <c r="G7" s="2"/>
      <c r="H7" s="2"/>
      <c r="I7" s="2"/>
      <c r="J7" s="2"/>
      <c r="K7" s="2"/>
      <c r="L7" s="2"/>
      <c r="M7" s="2"/>
      <c r="N7" s="2"/>
      <c r="O7" s="2"/>
    </row>
    <row r="8" spans="1:15" x14ac:dyDescent="0.2">
      <c r="A8" s="2"/>
      <c r="B8" s="2"/>
      <c r="C8" s="2"/>
      <c r="D8" s="2"/>
      <c r="E8" s="2"/>
      <c r="F8" s="2"/>
      <c r="G8" s="2"/>
      <c r="H8" s="2"/>
      <c r="I8" s="2"/>
      <c r="J8" s="2"/>
      <c r="K8" s="2"/>
      <c r="L8" s="2"/>
      <c r="M8" s="2"/>
      <c r="N8" s="2"/>
      <c r="O8" s="2"/>
    </row>
    <row r="9" spans="1:15" x14ac:dyDescent="0.2">
      <c r="A9" s="2"/>
      <c r="B9" s="2"/>
      <c r="C9" s="2"/>
      <c r="D9" s="2"/>
      <c r="E9" s="2"/>
      <c r="F9" s="2"/>
      <c r="G9" s="2"/>
      <c r="H9" s="2"/>
      <c r="I9" s="2"/>
      <c r="J9" s="2"/>
      <c r="K9" s="2"/>
      <c r="L9" s="2"/>
      <c r="M9" s="2"/>
      <c r="N9" s="2"/>
      <c r="O9" s="2"/>
    </row>
    <row r="10" spans="1:15" x14ac:dyDescent="0.2">
      <c r="A10" s="2"/>
      <c r="B10" s="2"/>
      <c r="C10" s="2"/>
      <c r="D10" s="2"/>
      <c r="E10" s="2"/>
      <c r="F10" s="2"/>
      <c r="G10" s="2"/>
      <c r="H10" s="2"/>
      <c r="I10" s="2"/>
      <c r="J10" s="2"/>
      <c r="K10" s="2"/>
      <c r="L10" s="2"/>
      <c r="M10" s="2"/>
      <c r="N10" s="2"/>
      <c r="O10" s="2"/>
    </row>
    <row r="11" spans="1:15" ht="27" customHeight="1" x14ac:dyDescent="0.25">
      <c r="A11" s="659" t="s">
        <v>0</v>
      </c>
      <c r="B11" s="659"/>
      <c r="C11" s="659"/>
      <c r="D11" s="659"/>
      <c r="E11" s="659"/>
      <c r="F11" s="659"/>
      <c r="G11" s="659"/>
      <c r="H11" s="659"/>
      <c r="I11" s="659"/>
      <c r="J11" s="659"/>
      <c r="K11" s="659"/>
      <c r="L11" s="659"/>
      <c r="M11" s="659"/>
      <c r="N11" s="659"/>
      <c r="O11" s="659"/>
    </row>
    <row r="12" spans="1:15" ht="34.5" customHeight="1" x14ac:dyDescent="0.2">
      <c r="A12" s="660" t="s">
        <v>3299</v>
      </c>
      <c r="B12" s="660"/>
      <c r="C12" s="660"/>
      <c r="D12" s="660"/>
      <c r="E12" s="660"/>
      <c r="F12" s="660"/>
      <c r="G12" s="660"/>
      <c r="H12" s="660"/>
      <c r="I12" s="660"/>
      <c r="J12" s="660"/>
      <c r="K12" s="660"/>
      <c r="L12" s="660"/>
      <c r="M12" s="661" t="s">
        <v>1</v>
      </c>
      <c r="N12" s="661"/>
      <c r="O12" s="661"/>
    </row>
    <row r="13" spans="1:15" ht="38.25" customHeight="1" x14ac:dyDescent="0.2">
      <c r="A13" s="660" t="s">
        <v>125</v>
      </c>
      <c r="B13" s="660"/>
      <c r="C13" s="660"/>
      <c r="D13" s="660"/>
      <c r="E13" s="660"/>
      <c r="F13" s="660"/>
      <c r="G13" s="660"/>
      <c r="H13" s="660"/>
      <c r="I13" s="660"/>
      <c r="J13" s="660"/>
      <c r="K13" s="660"/>
      <c r="L13" s="660"/>
      <c r="M13" s="661"/>
      <c r="N13" s="661"/>
      <c r="O13" s="661"/>
    </row>
    <row r="14" spans="1:15" s="3" customFormat="1" ht="40.5" customHeight="1" x14ac:dyDescent="0.2">
      <c r="A14" s="667" t="s">
        <v>2</v>
      </c>
      <c r="B14" s="673" t="s">
        <v>3</v>
      </c>
      <c r="C14" s="673" t="s">
        <v>4</v>
      </c>
      <c r="D14" s="673" t="s">
        <v>5</v>
      </c>
      <c r="E14" s="675" t="s">
        <v>6</v>
      </c>
      <c r="F14" s="675" t="s">
        <v>7</v>
      </c>
      <c r="G14" s="675" t="s">
        <v>8</v>
      </c>
      <c r="H14" s="679" t="s">
        <v>9</v>
      </c>
      <c r="I14" s="680"/>
      <c r="J14" s="675" t="s">
        <v>10</v>
      </c>
      <c r="K14" s="675" t="s">
        <v>11</v>
      </c>
      <c r="L14" s="681" t="s">
        <v>12</v>
      </c>
      <c r="M14" s="664" t="s">
        <v>13</v>
      </c>
      <c r="N14" s="665" t="s">
        <v>14</v>
      </c>
      <c r="O14" s="666"/>
    </row>
    <row r="15" spans="1:15" s="3" customFormat="1" ht="31.5" x14ac:dyDescent="0.2">
      <c r="A15" s="668"/>
      <c r="B15" s="674"/>
      <c r="C15" s="674"/>
      <c r="D15" s="674"/>
      <c r="E15" s="675"/>
      <c r="F15" s="675"/>
      <c r="G15" s="675"/>
      <c r="H15" s="4" t="s">
        <v>15</v>
      </c>
      <c r="I15" s="4" t="s">
        <v>16</v>
      </c>
      <c r="J15" s="675"/>
      <c r="K15" s="675"/>
      <c r="L15" s="681"/>
      <c r="M15" s="664"/>
      <c r="N15" s="665"/>
      <c r="O15" s="666"/>
    </row>
    <row r="16" spans="1:15" ht="144.75" customHeight="1" x14ac:dyDescent="0.2">
      <c r="A16" s="669" t="s">
        <v>124</v>
      </c>
      <c r="B16" s="671" t="s">
        <v>123</v>
      </c>
      <c r="C16" s="12" t="s">
        <v>122</v>
      </c>
      <c r="D16" s="669" t="s">
        <v>121</v>
      </c>
      <c r="E16" s="12" t="s">
        <v>120</v>
      </c>
      <c r="F16" s="671" t="s">
        <v>119</v>
      </c>
      <c r="G16" s="669" t="s">
        <v>118</v>
      </c>
      <c r="H16" s="13">
        <v>44228</v>
      </c>
      <c r="I16" s="13">
        <v>44286</v>
      </c>
      <c r="J16" s="15">
        <v>44519</v>
      </c>
      <c r="K16" s="14">
        <v>1</v>
      </c>
      <c r="L16" s="41" t="s">
        <v>117</v>
      </c>
      <c r="M16" s="662">
        <v>1</v>
      </c>
      <c r="N16" s="676" t="s">
        <v>116</v>
      </c>
      <c r="O16" s="676"/>
    </row>
    <row r="17" spans="1:41" ht="279" customHeight="1" x14ac:dyDescent="0.2">
      <c r="A17" s="670"/>
      <c r="B17" s="672"/>
      <c r="C17" s="41" t="s">
        <v>115</v>
      </c>
      <c r="D17" s="670"/>
      <c r="E17" s="12" t="s">
        <v>114</v>
      </c>
      <c r="F17" s="672"/>
      <c r="G17" s="670"/>
      <c r="H17" s="13">
        <v>44228</v>
      </c>
      <c r="I17" s="13">
        <v>44439</v>
      </c>
      <c r="J17" s="15">
        <v>44519</v>
      </c>
      <c r="K17" s="14">
        <v>1</v>
      </c>
      <c r="L17" s="41" t="s">
        <v>113</v>
      </c>
      <c r="M17" s="663"/>
      <c r="N17" s="677" t="s">
        <v>112</v>
      </c>
      <c r="O17" s="678"/>
    </row>
    <row r="18" spans="1:41" s="19" customFormat="1" ht="163.5" customHeight="1" x14ac:dyDescent="0.2">
      <c r="A18" s="12" t="s">
        <v>111</v>
      </c>
      <c r="B18" s="41" t="s">
        <v>110</v>
      </c>
      <c r="C18" s="41" t="s">
        <v>109</v>
      </c>
      <c r="D18" s="12" t="s">
        <v>108</v>
      </c>
      <c r="E18" s="12" t="s">
        <v>107</v>
      </c>
      <c r="F18" s="41" t="s">
        <v>106</v>
      </c>
      <c r="G18" s="12" t="s">
        <v>105</v>
      </c>
      <c r="H18" s="47">
        <v>44197</v>
      </c>
      <c r="I18" s="47">
        <v>44561</v>
      </c>
      <c r="J18" s="15">
        <v>44515</v>
      </c>
      <c r="K18" s="14">
        <v>1</v>
      </c>
      <c r="L18" s="41" t="s">
        <v>104</v>
      </c>
      <c r="M18" s="42">
        <v>1</v>
      </c>
      <c r="N18" s="677" t="s">
        <v>103</v>
      </c>
      <c r="O18" s="678"/>
    </row>
    <row r="19" spans="1:41" s="19" customFormat="1" ht="214.5" customHeight="1" x14ac:dyDescent="0.2">
      <c r="A19" s="12" t="s">
        <v>102</v>
      </c>
      <c r="B19" s="12" t="s">
        <v>101</v>
      </c>
      <c r="C19" s="12" t="s">
        <v>100</v>
      </c>
      <c r="D19" s="12" t="s">
        <v>99</v>
      </c>
      <c r="E19" s="12" t="s">
        <v>98</v>
      </c>
      <c r="F19" s="41" t="s">
        <v>97</v>
      </c>
      <c r="G19" s="12" t="s">
        <v>96</v>
      </c>
      <c r="H19" s="13">
        <v>44197</v>
      </c>
      <c r="I19" s="13">
        <v>44439</v>
      </c>
      <c r="J19" s="15" t="s">
        <v>95</v>
      </c>
      <c r="K19" s="14">
        <v>1</v>
      </c>
      <c r="L19" s="41" t="s">
        <v>94</v>
      </c>
      <c r="M19" s="42">
        <v>1</v>
      </c>
      <c r="N19" s="676" t="s">
        <v>93</v>
      </c>
      <c r="O19" s="676"/>
    </row>
    <row r="20" spans="1:41" s="19" customFormat="1" ht="195" customHeight="1" x14ac:dyDescent="0.2">
      <c r="A20" s="12" t="s">
        <v>19</v>
      </c>
      <c r="B20" s="12" t="s">
        <v>92</v>
      </c>
      <c r="C20" s="12" t="s">
        <v>91</v>
      </c>
      <c r="D20" s="12" t="s">
        <v>90</v>
      </c>
      <c r="E20" s="12" t="s">
        <v>89</v>
      </c>
      <c r="F20" s="41" t="s">
        <v>88</v>
      </c>
      <c r="G20" s="12" t="s">
        <v>87</v>
      </c>
      <c r="H20" s="13">
        <v>44197</v>
      </c>
      <c r="I20" s="13">
        <v>44561</v>
      </c>
      <c r="J20" s="15">
        <v>44561</v>
      </c>
      <c r="K20" s="14">
        <v>1</v>
      </c>
      <c r="L20" s="12" t="s">
        <v>86</v>
      </c>
      <c r="M20" s="42">
        <v>1</v>
      </c>
      <c r="N20" s="676" t="s">
        <v>85</v>
      </c>
      <c r="O20" s="676"/>
    </row>
    <row r="21" spans="1:41" s="19" customFormat="1" ht="155.25" customHeight="1" x14ac:dyDescent="0.2">
      <c r="A21" s="669" t="s">
        <v>84</v>
      </c>
      <c r="B21" s="669" t="s">
        <v>83</v>
      </c>
      <c r="C21" s="669" t="s">
        <v>82</v>
      </c>
      <c r="D21" s="669" t="s">
        <v>81</v>
      </c>
      <c r="E21" s="12" t="s">
        <v>80</v>
      </c>
      <c r="F21" s="671" t="s">
        <v>79</v>
      </c>
      <c r="G21" s="17" t="s">
        <v>78</v>
      </c>
      <c r="H21" s="682">
        <v>44197</v>
      </c>
      <c r="I21" s="682">
        <v>44561</v>
      </c>
      <c r="J21" s="684">
        <v>44396</v>
      </c>
      <c r="K21" s="45">
        <v>0.8</v>
      </c>
      <c r="L21" s="51" t="s">
        <v>77</v>
      </c>
      <c r="M21" s="662">
        <v>0.8</v>
      </c>
      <c r="N21" s="686" t="s">
        <v>76</v>
      </c>
      <c r="O21" s="687"/>
    </row>
    <row r="22" spans="1:41" s="19" customFormat="1" ht="129.75" customHeight="1" x14ac:dyDescent="0.2">
      <c r="A22" s="670"/>
      <c r="B22" s="670"/>
      <c r="C22" s="670"/>
      <c r="D22" s="670"/>
      <c r="E22" s="12" t="s">
        <v>75</v>
      </c>
      <c r="F22" s="672"/>
      <c r="G22" s="17" t="s">
        <v>74</v>
      </c>
      <c r="H22" s="683"/>
      <c r="I22" s="683"/>
      <c r="J22" s="685"/>
      <c r="K22" s="45">
        <v>0.8</v>
      </c>
      <c r="L22" s="51" t="s">
        <v>73</v>
      </c>
      <c r="M22" s="663"/>
      <c r="N22" s="688"/>
      <c r="O22" s="689"/>
    </row>
    <row r="23" spans="1:41" s="44" customFormat="1" ht="182.25" customHeight="1" x14ac:dyDescent="0.2">
      <c r="A23" s="671" t="s">
        <v>20</v>
      </c>
      <c r="B23" s="671" t="s">
        <v>72</v>
      </c>
      <c r="C23" s="41" t="s">
        <v>71</v>
      </c>
      <c r="D23" s="671" t="s">
        <v>70</v>
      </c>
      <c r="E23" s="671" t="s">
        <v>69</v>
      </c>
      <c r="F23" s="671" t="s">
        <v>68</v>
      </c>
      <c r="G23" s="42" t="s">
        <v>67</v>
      </c>
      <c r="H23" s="50">
        <v>44197</v>
      </c>
      <c r="I23" s="47">
        <v>44286</v>
      </c>
      <c r="J23" s="694">
        <v>44519</v>
      </c>
      <c r="K23" s="45">
        <v>1</v>
      </c>
      <c r="L23" s="41" t="s">
        <v>66</v>
      </c>
      <c r="M23" s="662">
        <v>1</v>
      </c>
      <c r="N23" s="686" t="s">
        <v>65</v>
      </c>
      <c r="O23" s="687"/>
    </row>
    <row r="24" spans="1:41" s="44" customFormat="1" ht="145.5" customHeight="1" x14ac:dyDescent="0.2">
      <c r="A24" s="672"/>
      <c r="B24" s="672"/>
      <c r="C24" s="41" t="s">
        <v>64</v>
      </c>
      <c r="D24" s="672"/>
      <c r="E24" s="672"/>
      <c r="F24" s="672"/>
      <c r="G24" s="42" t="s">
        <v>63</v>
      </c>
      <c r="H24" s="50">
        <v>44227</v>
      </c>
      <c r="I24" s="47">
        <v>44439</v>
      </c>
      <c r="J24" s="695"/>
      <c r="K24" s="49">
        <v>1</v>
      </c>
      <c r="L24" s="48" t="s">
        <v>62</v>
      </c>
      <c r="M24" s="663"/>
      <c r="N24" s="690"/>
      <c r="O24" s="691"/>
    </row>
    <row r="25" spans="1:41" s="43" customFormat="1" ht="126.75" customHeight="1" x14ac:dyDescent="0.2">
      <c r="A25" s="41" t="s">
        <v>61</v>
      </c>
      <c r="B25" s="41" t="s">
        <v>60</v>
      </c>
      <c r="C25" s="41" t="s">
        <v>59</v>
      </c>
      <c r="D25" s="41" t="s">
        <v>58</v>
      </c>
      <c r="E25" s="42" t="s">
        <v>57</v>
      </c>
      <c r="F25" s="41" t="s">
        <v>56</v>
      </c>
      <c r="G25" s="42" t="s">
        <v>55</v>
      </c>
      <c r="H25" s="47">
        <v>44197</v>
      </c>
      <c r="I25" s="47">
        <v>44561</v>
      </c>
      <c r="J25" s="46">
        <v>44519</v>
      </c>
      <c r="K25" s="45">
        <v>0.7</v>
      </c>
      <c r="L25" s="41" t="s">
        <v>54</v>
      </c>
      <c r="M25" s="42">
        <v>0.7</v>
      </c>
      <c r="N25" s="686" t="s">
        <v>53</v>
      </c>
      <c r="O25" s="687"/>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row>
    <row r="26" spans="1:41" s="19" customFormat="1" ht="136.5" customHeight="1" x14ac:dyDescent="0.2">
      <c r="A26" s="669" t="s">
        <v>52</v>
      </c>
      <c r="B26" s="671" t="s">
        <v>41</v>
      </c>
      <c r="C26" s="41" t="s">
        <v>51</v>
      </c>
      <c r="D26" s="669" t="s">
        <v>50</v>
      </c>
      <c r="E26" s="42" t="s">
        <v>49</v>
      </c>
      <c r="F26" s="671" t="s">
        <v>48</v>
      </c>
      <c r="G26" s="662" t="s">
        <v>47</v>
      </c>
      <c r="H26" s="682">
        <v>44317</v>
      </c>
      <c r="I26" s="682">
        <v>44561</v>
      </c>
      <c r="J26" s="684">
        <v>44396</v>
      </c>
      <c r="K26" s="692">
        <v>1</v>
      </c>
      <c r="L26" s="671" t="s">
        <v>46</v>
      </c>
      <c r="M26" s="662">
        <v>1</v>
      </c>
      <c r="N26" s="686" t="s">
        <v>45</v>
      </c>
      <c r="O26" s="687"/>
    </row>
    <row r="27" spans="1:41" s="19" customFormat="1" ht="168" customHeight="1" x14ac:dyDescent="0.2">
      <c r="A27" s="670"/>
      <c r="B27" s="672"/>
      <c r="C27" s="41" t="s">
        <v>44</v>
      </c>
      <c r="D27" s="670"/>
      <c r="E27" s="42" t="s">
        <v>43</v>
      </c>
      <c r="F27" s="672"/>
      <c r="G27" s="663"/>
      <c r="H27" s="683"/>
      <c r="I27" s="683"/>
      <c r="J27" s="685"/>
      <c r="K27" s="693"/>
      <c r="L27" s="672"/>
      <c r="M27" s="663"/>
      <c r="N27" s="690"/>
      <c r="O27" s="691"/>
    </row>
    <row r="28" spans="1:41" s="19" customFormat="1" ht="127.5" customHeight="1" x14ac:dyDescent="0.2">
      <c r="A28" s="669" t="s">
        <v>42</v>
      </c>
      <c r="B28" s="671" t="s">
        <v>41</v>
      </c>
      <c r="C28" s="41" t="s">
        <v>40</v>
      </c>
      <c r="D28" s="669" t="s">
        <v>39</v>
      </c>
      <c r="E28" s="669" t="s">
        <v>38</v>
      </c>
      <c r="F28" s="671" t="s">
        <v>37</v>
      </c>
      <c r="G28" s="662" t="s">
        <v>36</v>
      </c>
      <c r="H28" s="682">
        <v>44197</v>
      </c>
      <c r="I28" s="682">
        <v>44561</v>
      </c>
      <c r="J28" s="682">
        <v>44561</v>
      </c>
      <c r="K28" s="692">
        <v>1</v>
      </c>
      <c r="L28" s="671" t="s">
        <v>35</v>
      </c>
      <c r="M28" s="698">
        <v>1</v>
      </c>
      <c r="N28" s="697"/>
      <c r="O28" s="697"/>
    </row>
    <row r="29" spans="1:41" s="19" customFormat="1" ht="70.5" customHeight="1" x14ac:dyDescent="0.2">
      <c r="A29" s="702"/>
      <c r="B29" s="701"/>
      <c r="C29" s="704" t="s">
        <v>34</v>
      </c>
      <c r="D29" s="702"/>
      <c r="E29" s="702"/>
      <c r="F29" s="701"/>
      <c r="G29" s="708"/>
      <c r="H29" s="706"/>
      <c r="I29" s="706"/>
      <c r="J29" s="706"/>
      <c r="K29" s="707"/>
      <c r="L29" s="701"/>
      <c r="M29" s="699"/>
      <c r="N29" s="697"/>
      <c r="O29" s="697"/>
    </row>
    <row r="30" spans="1:41" s="19" customFormat="1" ht="119.25" customHeight="1" x14ac:dyDescent="0.2">
      <c r="A30" s="670"/>
      <c r="B30" s="672"/>
      <c r="C30" s="704"/>
      <c r="D30" s="670"/>
      <c r="E30" s="670"/>
      <c r="F30" s="672"/>
      <c r="G30" s="663"/>
      <c r="H30" s="683"/>
      <c r="I30" s="683"/>
      <c r="J30" s="683"/>
      <c r="K30" s="693"/>
      <c r="L30" s="672"/>
      <c r="M30" s="700"/>
      <c r="N30" s="688"/>
      <c r="O30" s="689"/>
    </row>
    <row r="31" spans="1:41" x14ac:dyDescent="0.2">
      <c r="J31" s="2"/>
    </row>
    <row r="32" spans="1:41" s="3" customFormat="1" ht="29.25" customHeight="1" thickBot="1" x14ac:dyDescent="0.3">
      <c r="A32" s="5" t="s">
        <v>22</v>
      </c>
      <c r="B32" s="696" t="s">
        <v>33</v>
      </c>
      <c r="C32" s="696"/>
      <c r="D32" s="696"/>
      <c r="G32" s="5"/>
      <c r="H32" s="5"/>
      <c r="I32" s="6"/>
      <c r="J32" s="5" t="s">
        <v>32</v>
      </c>
      <c r="K32" s="40">
        <v>0.94</v>
      </c>
      <c r="M32" s="39">
        <f>AVERAGE(M16:M30)</f>
        <v>0.94444444444444442</v>
      </c>
    </row>
    <row r="33" spans="1:15" s="3" customFormat="1" ht="18.75" customHeight="1" x14ac:dyDescent="0.2">
      <c r="I33" s="7"/>
    </row>
    <row r="34" spans="1:15" s="3" customFormat="1" ht="32.25" customHeight="1" thickBot="1" x14ac:dyDescent="0.3">
      <c r="A34" s="5" t="s">
        <v>23</v>
      </c>
      <c r="B34" s="703" t="s">
        <v>31</v>
      </c>
      <c r="C34" s="703"/>
      <c r="D34" s="703"/>
      <c r="G34" s="5" t="s">
        <v>24</v>
      </c>
      <c r="I34" s="7"/>
      <c r="J34" s="8" t="s">
        <v>30</v>
      </c>
      <c r="K34" s="8"/>
      <c r="L34" s="8"/>
    </row>
    <row r="35" spans="1:15" s="3" customFormat="1" ht="27" customHeight="1" x14ac:dyDescent="0.2">
      <c r="I35" s="9"/>
      <c r="J35" s="705"/>
      <c r="K35" s="705"/>
      <c r="L35" s="10"/>
    </row>
    <row r="36" spans="1:15" x14ac:dyDescent="0.2">
      <c r="J36" s="2"/>
      <c r="O36" s="11" t="s">
        <v>25</v>
      </c>
    </row>
  </sheetData>
  <mergeCells count="78">
    <mergeCell ref="J35:K35"/>
    <mergeCell ref="I28:I30"/>
    <mergeCell ref="J28:J30"/>
    <mergeCell ref="K28:K30"/>
    <mergeCell ref="G28:G30"/>
    <mergeCell ref="H28:H30"/>
    <mergeCell ref="A28:A30"/>
    <mergeCell ref="B28:B30"/>
    <mergeCell ref="D28:D30"/>
    <mergeCell ref="E28:E30"/>
    <mergeCell ref="B34:D34"/>
    <mergeCell ref="C29:C30"/>
    <mergeCell ref="N30:O30"/>
    <mergeCell ref="B32:D32"/>
    <mergeCell ref="N28:O29"/>
    <mergeCell ref="M28:M30"/>
    <mergeCell ref="L28:L30"/>
    <mergeCell ref="F28:F30"/>
    <mergeCell ref="A26:A27"/>
    <mergeCell ref="B26:B27"/>
    <mergeCell ref="D26:D27"/>
    <mergeCell ref="F26:F27"/>
    <mergeCell ref="G26:G27"/>
    <mergeCell ref="N26:O27"/>
    <mergeCell ref="B23:B24"/>
    <mergeCell ref="D23:D24"/>
    <mergeCell ref="E23:E24"/>
    <mergeCell ref="N25:O25"/>
    <mergeCell ref="H26:H27"/>
    <mergeCell ref="I26:I27"/>
    <mergeCell ref="J26:J27"/>
    <mergeCell ref="K26:K27"/>
    <mergeCell ref="L26:L27"/>
    <mergeCell ref="M26:M27"/>
    <mergeCell ref="M23:M24"/>
    <mergeCell ref="F23:F24"/>
    <mergeCell ref="J23:J24"/>
    <mergeCell ref="N23:O24"/>
    <mergeCell ref="N18:O18"/>
    <mergeCell ref="N19:O19"/>
    <mergeCell ref="N20:O20"/>
    <mergeCell ref="H21:H22"/>
    <mergeCell ref="I21:I22"/>
    <mergeCell ref="J21:J22"/>
    <mergeCell ref="M21:M22"/>
    <mergeCell ref="N21:O22"/>
    <mergeCell ref="A23:A24"/>
    <mergeCell ref="H14:I14"/>
    <mergeCell ref="J14:J15"/>
    <mergeCell ref="K14:K15"/>
    <mergeCell ref="L14:L15"/>
    <mergeCell ref="G14:G15"/>
    <mergeCell ref="A21:A22"/>
    <mergeCell ref="B21:B22"/>
    <mergeCell ref="C21:C22"/>
    <mergeCell ref="D21:D22"/>
    <mergeCell ref="F21:F22"/>
    <mergeCell ref="M16:M17"/>
    <mergeCell ref="M14:M15"/>
    <mergeCell ref="N14:O15"/>
    <mergeCell ref="A14:A15"/>
    <mergeCell ref="A16:A17"/>
    <mergeCell ref="B16:B17"/>
    <mergeCell ref="D16:D17"/>
    <mergeCell ref="F16:F17"/>
    <mergeCell ref="G16:G17"/>
    <mergeCell ref="B14:B15"/>
    <mergeCell ref="C14:C15"/>
    <mergeCell ref="D14:D15"/>
    <mergeCell ref="E14:E15"/>
    <mergeCell ref="N16:O16"/>
    <mergeCell ref="N17:O17"/>
    <mergeCell ref="F14:F15"/>
    <mergeCell ref="A1:O3"/>
    <mergeCell ref="A11:O11"/>
    <mergeCell ref="A12:L12"/>
    <mergeCell ref="M12:O13"/>
    <mergeCell ref="A13:L13"/>
  </mergeCells>
  <dataValidations count="13">
    <dataValidation allowBlank="1" showInputMessage="1" showErrorMessage="1" promptTitle="GUIA:" prompt="Redactar las recomendaciones de mejoramiento a la gestión, identificadas en la dependencia para la vigencia actual." sqref="A16" xr:uid="{9EF142BA-FACF-4506-AB45-F5B4A7B2ABC1}"/>
    <dataValidation allowBlank="1" showInputMessage="1" showErrorMessage="1" promptTitle="GUÍA:" prompt="Se deben describir las causas, previamente identificadas por medio de las metodologías existentes, el número de causas varias de acuerdo a la recomendación y su complejidad." sqref="B18:B21 B16 B28 B23 B25:B26" xr:uid="{8A7D171B-631C-4F93-87FF-AC1D08C33768}"/>
    <dataValidation allowBlank="1" showInputMessage="1" showErrorMessage="1" promptTitle="GUÍA:" prompt="Para cada una de las causas identificadas se deben definir las acciones de mejoramiento necesarias." sqref="C16:C21 C23:C29" xr:uid="{4809B0B7-EDEB-4801-B15F-D58D9CD2013C}"/>
    <dataValidation allowBlank="1" showInputMessage="1" showErrorMessage="1" promptTitle="GUÍA:" prompt="Identificar la persona/cargo responsable por la ejecución de las acciones de mejoramiento." sqref="D18:D21 D16 D28 D23 D25:D26" xr:uid="{FE9585EF-4BDD-41E4-8A3B-84316D1F1BA4}"/>
    <dataValidation allowBlank="1" showInputMessage="1" showErrorMessage="1" promptTitle="GUÍA:" prompt="Describir la meta a ser alcanzada con la acción de mejoramiento planteada." sqref="E16:E23 E25:E28" xr:uid="{627F3E6F-1217-49E1-9859-00C331C8ABB1}"/>
    <dataValidation allowBlank="1" showInputMessage="1" showErrorMessage="1" promptTitle="INSERTAR NUEVA COLUMNA:" prompt="Definir el entregable que soporta el cumplimiento como evidencia (actas, contratos, lista de asistencia, procedimientos, fotografía, videos, encuestas, etc.)" sqref="F18:F21 F16:G16 F28 F23 F25:F26" xr:uid="{80F839D5-019D-4354-B105-C94B76E2866D}"/>
    <dataValidation allowBlank="1" showInputMessage="1" showErrorMessage="1" promptTitle="GUÍA:" prompt="Establecer la formula matemática para medir el cumplimiento de la meta establecida a cada una de las acciones de mejoramiento definidas." sqref="G18:G26" xr:uid="{1DAEF24B-0F88-4B5E-863A-38205D734C4F}"/>
    <dataValidation allowBlank="1" showInputMessage="1" showErrorMessage="1" promptTitle="GUÍA:" prompt="Establecer las fechas de inicio y terminación de cada una de las actividades, según los recursos y disponibilidad de la dependencia dentro de la vigencia actual." sqref="H16:I21 H23:I26 H28:J28" xr:uid="{44B81DAF-38E0-4168-8941-DABA3EC3BC71}"/>
    <dataValidation allowBlank="1" showInputMessage="1" showErrorMessage="1" promptTitle="GUÍA: " prompt="Colocar la fecha en que se realiza el seguimiento por parte de la dependencia (i, ii, ii o iv seguimiento)_x000a_" sqref="J16:J21 J23 J25:J26" xr:uid="{2124379A-E815-4796-B79C-7BD3AA0B7A5B}"/>
    <dataValidation allowBlank="1" showInputMessage="1" showErrorMessage="1" promptTitle="GUÍA:" prompt="Asignar el porcentaje de avance de la meta establecida de acuerdo con la formula del indicador con corte a la fecha del seguimiento." sqref="K16:K23 K25:K26 K28" xr:uid="{B930ACD6-893E-431D-AB1D-457CBD77C33B}"/>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28 L25:L26 L16:L23" xr:uid="{2F650935-989B-414B-A273-F54D53E369FC}"/>
    <dataValidation allowBlank="1" showInputMessage="1" showErrorMessage="1" promptTitle="CONTROL INTERNO:" prompt="Incluir esta columna para medir el avance de las acciones por parte del auditor de acuerdo con las evidencias presentadas por la dependencia." sqref="M28 M16 M18:M21 M23 M25:M26" xr:uid="{149C9259-BC5A-4FF4-93BF-DDC23CAEBD6E}"/>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28 O16 O19:O20 O23 N16:N21 N23:N26" xr:uid="{9BC9A714-F311-437A-A45D-85B0B4C71743}"/>
  </dataValidation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6D13-2141-4FB0-96C5-F63A06131735}">
  <dimension ref="A1:O45"/>
  <sheetViews>
    <sheetView topLeftCell="A2" zoomScale="60" zoomScaleNormal="60" workbookViewId="0">
      <selection activeCell="A12" sqref="A12:L12"/>
    </sheetView>
  </sheetViews>
  <sheetFormatPr baseColWidth="10" defaultColWidth="11.42578125" defaultRowHeight="12.75" x14ac:dyDescent="0.2"/>
  <cols>
    <col min="1" max="1" width="39.7109375" style="69" customWidth="1"/>
    <col min="2" max="2" width="32.140625" style="69" bestFit="1" customWidth="1"/>
    <col min="3" max="3" width="29.42578125" style="146" customWidth="1"/>
    <col min="4" max="4" width="23" style="69" customWidth="1"/>
    <col min="5" max="5" width="36.28515625" style="69" customWidth="1"/>
    <col min="6" max="6" width="38.140625" style="69" customWidth="1"/>
    <col min="7" max="7" width="25" style="69" customWidth="1"/>
    <col min="8" max="8" width="13.85546875" style="69" customWidth="1"/>
    <col min="9" max="9" width="15.42578125" style="69" customWidth="1"/>
    <col min="10" max="10" width="15" style="145" customWidth="1"/>
    <col min="11" max="11" width="13.7109375" style="69" customWidth="1"/>
    <col min="12" max="12" width="50.85546875" style="69" customWidth="1"/>
    <col min="13" max="13" width="14" style="69" customWidth="1"/>
    <col min="14" max="14" width="25.42578125" style="69" customWidth="1"/>
    <col min="15" max="15" width="52" style="69" customWidth="1"/>
    <col min="16" max="16384" width="11.42578125" style="69"/>
  </cols>
  <sheetData>
    <row r="1" spans="1:15" ht="42" customHeight="1" x14ac:dyDescent="0.2">
      <c r="A1" s="785"/>
      <c r="B1" s="785"/>
      <c r="C1" s="785"/>
      <c r="D1" s="785"/>
      <c r="E1" s="785"/>
      <c r="F1" s="785"/>
      <c r="G1" s="785"/>
      <c r="H1" s="785"/>
      <c r="I1" s="785"/>
      <c r="J1" s="785"/>
      <c r="K1" s="785"/>
      <c r="L1" s="785"/>
      <c r="M1" s="785"/>
      <c r="N1" s="785"/>
      <c r="O1" s="785"/>
    </row>
    <row r="2" spans="1:15" x14ac:dyDescent="0.2">
      <c r="A2" s="785"/>
      <c r="B2" s="785"/>
      <c r="C2" s="785"/>
      <c r="D2" s="785"/>
      <c r="E2" s="785"/>
      <c r="F2" s="785"/>
      <c r="G2" s="785"/>
      <c r="H2" s="785"/>
      <c r="I2" s="785"/>
      <c r="J2" s="785"/>
      <c r="K2" s="785"/>
      <c r="L2" s="785"/>
      <c r="M2" s="785"/>
      <c r="N2" s="785"/>
      <c r="O2" s="785"/>
    </row>
    <row r="3" spans="1:15" x14ac:dyDescent="0.2">
      <c r="A3" s="785"/>
      <c r="B3" s="785"/>
      <c r="C3" s="785"/>
      <c r="D3" s="785"/>
      <c r="E3" s="785"/>
      <c r="F3" s="785"/>
      <c r="G3" s="785"/>
      <c r="H3" s="785"/>
      <c r="I3" s="785"/>
      <c r="J3" s="785"/>
      <c r="K3" s="785"/>
      <c r="L3" s="785"/>
      <c r="M3" s="785"/>
      <c r="N3" s="785"/>
      <c r="O3" s="785"/>
    </row>
    <row r="4" spans="1:15" x14ac:dyDescent="0.2">
      <c r="A4" s="145"/>
      <c r="B4" s="145"/>
      <c r="D4" s="145"/>
      <c r="E4" s="145"/>
      <c r="F4" s="145"/>
      <c r="G4" s="145"/>
      <c r="H4" s="145"/>
      <c r="I4" s="145"/>
      <c r="K4" s="145"/>
      <c r="L4" s="145"/>
      <c r="M4" s="145"/>
      <c r="N4" s="145"/>
      <c r="O4" s="145"/>
    </row>
    <row r="5" spans="1:15" x14ac:dyDescent="0.2">
      <c r="A5" s="145"/>
      <c r="B5" s="145"/>
      <c r="D5" s="145"/>
      <c r="E5" s="145"/>
      <c r="F5" s="145"/>
      <c r="G5" s="145"/>
      <c r="H5" s="145"/>
      <c r="I5" s="145"/>
      <c r="K5" s="145"/>
      <c r="L5" s="145"/>
      <c r="M5" s="145"/>
      <c r="N5" s="145"/>
      <c r="O5" s="145"/>
    </row>
    <row r="6" spans="1:15" x14ac:dyDescent="0.2">
      <c r="A6" s="145"/>
      <c r="B6" s="145"/>
      <c r="D6" s="145"/>
      <c r="E6" s="145"/>
      <c r="F6" s="145"/>
      <c r="G6" s="145"/>
      <c r="H6" s="145"/>
      <c r="I6" s="145"/>
      <c r="K6" s="145"/>
      <c r="L6" s="145"/>
      <c r="M6" s="145"/>
      <c r="N6" s="145"/>
      <c r="O6" s="145"/>
    </row>
    <row r="7" spans="1:15" x14ac:dyDescent="0.2">
      <c r="A7" s="145"/>
      <c r="B7" s="145"/>
      <c r="D7" s="145"/>
      <c r="E7" s="145"/>
      <c r="F7" s="145"/>
      <c r="G7" s="145"/>
      <c r="H7" s="145"/>
      <c r="I7" s="145"/>
      <c r="K7" s="145"/>
      <c r="L7" s="145"/>
      <c r="M7" s="145"/>
      <c r="N7" s="145"/>
      <c r="O7" s="145"/>
    </row>
    <row r="8" spans="1:15" x14ac:dyDescent="0.2">
      <c r="A8" s="145"/>
      <c r="B8" s="145"/>
      <c r="D8" s="145"/>
      <c r="E8" s="145"/>
      <c r="F8" s="145"/>
      <c r="G8" s="145"/>
      <c r="H8" s="145"/>
      <c r="I8" s="145"/>
      <c r="K8" s="145"/>
      <c r="L8" s="145"/>
      <c r="M8" s="145"/>
      <c r="N8" s="145"/>
      <c r="O8" s="145"/>
    </row>
    <row r="9" spans="1:15" x14ac:dyDescent="0.2">
      <c r="A9" s="145"/>
      <c r="B9" s="145"/>
      <c r="D9" s="145"/>
      <c r="E9" s="145"/>
      <c r="F9" s="145"/>
      <c r="G9" s="145"/>
      <c r="H9" s="145"/>
      <c r="I9" s="145"/>
      <c r="K9" s="145"/>
      <c r="L9" s="145"/>
      <c r="M9" s="145"/>
      <c r="N9" s="145"/>
      <c r="O9" s="145"/>
    </row>
    <row r="10" spans="1:15" x14ac:dyDescent="0.2">
      <c r="A10" s="145"/>
      <c r="B10" s="145"/>
      <c r="D10" s="145"/>
      <c r="E10" s="145"/>
      <c r="F10" s="145"/>
      <c r="G10" s="145"/>
      <c r="H10" s="145"/>
      <c r="I10" s="145"/>
      <c r="K10" s="145"/>
      <c r="L10" s="145"/>
      <c r="M10" s="145"/>
      <c r="N10" s="145"/>
      <c r="O10" s="145"/>
    </row>
    <row r="11" spans="1:15" ht="27" customHeight="1" x14ac:dyDescent="0.2">
      <c r="A11" s="786" t="s">
        <v>1215</v>
      </c>
      <c r="B11" s="786"/>
      <c r="C11" s="786"/>
      <c r="D11" s="786"/>
      <c r="E11" s="786"/>
      <c r="F11" s="786"/>
      <c r="G11" s="786"/>
      <c r="H11" s="786"/>
      <c r="I11" s="786"/>
      <c r="J11" s="786"/>
      <c r="K11" s="786"/>
      <c r="L11" s="786"/>
      <c r="M11" s="786"/>
      <c r="N11" s="786"/>
      <c r="O11" s="786"/>
    </row>
    <row r="12" spans="1:15" ht="34.5" customHeight="1" x14ac:dyDescent="0.2">
      <c r="A12" s="787" t="s">
        <v>3302</v>
      </c>
      <c r="B12" s="787"/>
      <c r="C12" s="787"/>
      <c r="D12" s="787"/>
      <c r="E12" s="787"/>
      <c r="F12" s="787"/>
      <c r="G12" s="787"/>
      <c r="H12" s="787"/>
      <c r="I12" s="787"/>
      <c r="J12" s="787"/>
      <c r="K12" s="787"/>
      <c r="L12" s="787"/>
      <c r="M12" s="788" t="s">
        <v>1</v>
      </c>
      <c r="N12" s="788"/>
      <c r="O12" s="788"/>
    </row>
    <row r="13" spans="1:15" ht="38.25" customHeight="1" x14ac:dyDescent="0.2">
      <c r="A13" s="787" t="s">
        <v>1216</v>
      </c>
      <c r="B13" s="787"/>
      <c r="C13" s="787"/>
      <c r="D13" s="787"/>
      <c r="E13" s="787"/>
      <c r="F13" s="787"/>
      <c r="G13" s="787"/>
      <c r="H13" s="787"/>
      <c r="I13" s="787"/>
      <c r="J13" s="787"/>
      <c r="K13" s="787"/>
      <c r="L13" s="787"/>
      <c r="M13" s="788"/>
      <c r="N13" s="788"/>
      <c r="O13" s="788"/>
    </row>
    <row r="14" spans="1:15" ht="40.5" customHeight="1" x14ac:dyDescent="0.2">
      <c r="A14" s="778" t="s">
        <v>2</v>
      </c>
      <c r="B14" s="780" t="s">
        <v>3</v>
      </c>
      <c r="C14" s="782" t="s">
        <v>4</v>
      </c>
      <c r="D14" s="780" t="s">
        <v>5</v>
      </c>
      <c r="E14" s="784" t="s">
        <v>6</v>
      </c>
      <c r="F14" s="784" t="s">
        <v>7</v>
      </c>
      <c r="G14" s="784" t="s">
        <v>8</v>
      </c>
      <c r="H14" s="790" t="s">
        <v>9</v>
      </c>
      <c r="I14" s="791"/>
      <c r="J14" s="784" t="s">
        <v>10</v>
      </c>
      <c r="K14" s="784" t="s">
        <v>11</v>
      </c>
      <c r="L14" s="792" t="s">
        <v>12</v>
      </c>
      <c r="M14" s="793" t="s">
        <v>13</v>
      </c>
      <c r="N14" s="794" t="s">
        <v>14</v>
      </c>
      <c r="O14" s="795"/>
    </row>
    <row r="15" spans="1:15" ht="25.5" x14ac:dyDescent="0.2">
      <c r="A15" s="779"/>
      <c r="B15" s="781"/>
      <c r="C15" s="783"/>
      <c r="D15" s="781"/>
      <c r="E15" s="784"/>
      <c r="F15" s="784"/>
      <c r="G15" s="784"/>
      <c r="H15" s="147" t="s">
        <v>15</v>
      </c>
      <c r="I15" s="147" t="s">
        <v>16</v>
      </c>
      <c r="J15" s="784"/>
      <c r="K15" s="784"/>
      <c r="L15" s="792"/>
      <c r="M15" s="793"/>
      <c r="N15" s="794"/>
      <c r="O15" s="795"/>
    </row>
    <row r="16" spans="1:15" ht="117" customHeight="1" x14ac:dyDescent="0.2">
      <c r="A16" s="87" t="s">
        <v>1217</v>
      </c>
      <c r="B16" s="87" t="s">
        <v>1218</v>
      </c>
      <c r="C16" s="95" t="s">
        <v>1219</v>
      </c>
      <c r="D16" s="87" t="s">
        <v>1220</v>
      </c>
      <c r="E16" s="87" t="s">
        <v>1221</v>
      </c>
      <c r="F16" s="148" t="s">
        <v>1222</v>
      </c>
      <c r="G16" s="87" t="s">
        <v>1223</v>
      </c>
      <c r="H16" s="149">
        <v>44256</v>
      </c>
      <c r="I16" s="149">
        <v>44561</v>
      </c>
      <c r="J16" s="149">
        <v>44469</v>
      </c>
      <c r="K16" s="150">
        <v>1</v>
      </c>
      <c r="L16" s="89" t="s">
        <v>1224</v>
      </c>
      <c r="M16" s="594">
        <v>1</v>
      </c>
      <c r="N16" s="789" t="s">
        <v>1225</v>
      </c>
      <c r="O16" s="789"/>
    </row>
    <row r="17" spans="1:15" s="18" customFormat="1" ht="118.5" customHeight="1" x14ac:dyDescent="0.2">
      <c r="A17" s="87" t="s">
        <v>102</v>
      </c>
      <c r="B17" s="87" t="s">
        <v>1226</v>
      </c>
      <c r="C17" s="95" t="s">
        <v>1227</v>
      </c>
      <c r="D17" s="95" t="s">
        <v>1228</v>
      </c>
      <c r="E17" s="95" t="s">
        <v>1229</v>
      </c>
      <c r="F17" s="148" t="s">
        <v>1230</v>
      </c>
      <c r="G17" s="87" t="s">
        <v>1231</v>
      </c>
      <c r="H17" s="149">
        <v>44256</v>
      </c>
      <c r="I17" s="149">
        <v>44561</v>
      </c>
      <c r="J17" s="149">
        <v>44469</v>
      </c>
      <c r="K17" s="151">
        <v>1</v>
      </c>
      <c r="L17" s="89" t="s">
        <v>1232</v>
      </c>
      <c r="M17" s="594">
        <v>1</v>
      </c>
      <c r="N17" s="789" t="s">
        <v>1225</v>
      </c>
      <c r="O17" s="789"/>
    </row>
    <row r="18" spans="1:15" s="18" customFormat="1" ht="90.75" customHeight="1" x14ac:dyDescent="0.2">
      <c r="A18" s="87" t="s">
        <v>1233</v>
      </c>
      <c r="B18" s="87" t="s">
        <v>1234</v>
      </c>
      <c r="C18" s="95" t="s">
        <v>1235</v>
      </c>
      <c r="D18" s="87" t="s">
        <v>1236</v>
      </c>
      <c r="E18" s="87" t="s">
        <v>1237</v>
      </c>
      <c r="F18" s="87" t="s">
        <v>1238</v>
      </c>
      <c r="G18" s="87" t="s">
        <v>1239</v>
      </c>
      <c r="H18" s="152">
        <v>44273</v>
      </c>
      <c r="I18" s="152">
        <v>44274</v>
      </c>
      <c r="J18" s="149">
        <v>44469</v>
      </c>
      <c r="K18" s="151">
        <v>1</v>
      </c>
      <c r="L18" s="153" t="s">
        <v>1240</v>
      </c>
      <c r="M18" s="594">
        <v>1</v>
      </c>
      <c r="N18" s="789" t="s">
        <v>1225</v>
      </c>
      <c r="O18" s="789"/>
    </row>
    <row r="19" spans="1:15" s="18" customFormat="1" ht="122.25" customHeight="1" x14ac:dyDescent="0.2">
      <c r="A19" s="87" t="s">
        <v>1241</v>
      </c>
      <c r="B19" s="154" t="s">
        <v>1242</v>
      </c>
      <c r="C19" s="95" t="s">
        <v>1243</v>
      </c>
      <c r="D19" s="87" t="s">
        <v>1244</v>
      </c>
      <c r="E19" s="89" t="s">
        <v>1245</v>
      </c>
      <c r="F19" s="89" t="s">
        <v>1246</v>
      </c>
      <c r="G19" s="87" t="s">
        <v>1247</v>
      </c>
      <c r="H19" s="152">
        <v>44273</v>
      </c>
      <c r="I19" s="152">
        <v>44274</v>
      </c>
      <c r="J19" s="149">
        <v>44469</v>
      </c>
      <c r="K19" s="151">
        <v>1</v>
      </c>
      <c r="L19" s="153" t="s">
        <v>1248</v>
      </c>
      <c r="M19" s="594">
        <v>1</v>
      </c>
      <c r="N19" s="789" t="s">
        <v>1225</v>
      </c>
      <c r="O19" s="789"/>
    </row>
    <row r="20" spans="1:15" s="18" customFormat="1" ht="110.25" customHeight="1" x14ac:dyDescent="0.2">
      <c r="A20" s="87" t="s">
        <v>1249</v>
      </c>
      <c r="B20" s="87" t="s">
        <v>1250</v>
      </c>
      <c r="C20" s="95" t="s">
        <v>1251</v>
      </c>
      <c r="D20" s="87" t="s">
        <v>1252</v>
      </c>
      <c r="E20" s="87" t="s">
        <v>1253</v>
      </c>
      <c r="F20" s="87" t="s">
        <v>1254</v>
      </c>
      <c r="G20" s="155" t="s">
        <v>1255</v>
      </c>
      <c r="H20" s="152">
        <v>43862</v>
      </c>
      <c r="I20" s="152">
        <v>44612</v>
      </c>
      <c r="J20" s="149">
        <v>44469</v>
      </c>
      <c r="K20" s="151">
        <v>1</v>
      </c>
      <c r="L20" s="156" t="s">
        <v>1256</v>
      </c>
      <c r="M20" s="594">
        <v>1</v>
      </c>
      <c r="N20" s="789" t="s">
        <v>1225</v>
      </c>
      <c r="O20" s="789"/>
    </row>
    <row r="21" spans="1:15" s="18" customFormat="1" ht="105.75" customHeight="1" x14ac:dyDescent="0.2">
      <c r="A21" s="154" t="s">
        <v>61</v>
      </c>
      <c r="B21" s="154" t="s">
        <v>1257</v>
      </c>
      <c r="C21" s="593" t="s">
        <v>1258</v>
      </c>
      <c r="D21" s="593" t="s">
        <v>1259</v>
      </c>
      <c r="E21" s="594" t="s">
        <v>1260</v>
      </c>
      <c r="F21" s="156" t="s">
        <v>1261</v>
      </c>
      <c r="G21" s="594">
        <v>1</v>
      </c>
      <c r="H21" s="595">
        <v>44256</v>
      </c>
      <c r="I21" s="149">
        <v>44561</v>
      </c>
      <c r="J21" s="149">
        <v>44469</v>
      </c>
      <c r="K21" s="151">
        <v>1</v>
      </c>
      <c r="L21" s="89" t="s">
        <v>1262</v>
      </c>
      <c r="M21" s="594">
        <v>1</v>
      </c>
      <c r="N21" s="789" t="s">
        <v>1225</v>
      </c>
      <c r="O21" s="789"/>
    </row>
    <row r="22" spans="1:15" s="18" customFormat="1" ht="105.75" customHeight="1" x14ac:dyDescent="0.2">
      <c r="A22" s="87" t="s">
        <v>1263</v>
      </c>
      <c r="B22" s="87" t="s">
        <v>1264</v>
      </c>
      <c r="C22" s="95" t="s">
        <v>1265</v>
      </c>
      <c r="D22" s="95" t="s">
        <v>1266</v>
      </c>
      <c r="E22" s="157" t="s">
        <v>1267</v>
      </c>
      <c r="F22" s="153" t="s">
        <v>1268</v>
      </c>
      <c r="G22" s="157" t="s">
        <v>1269</v>
      </c>
      <c r="H22" s="152">
        <v>44256</v>
      </c>
      <c r="I22" s="152">
        <v>44286</v>
      </c>
      <c r="J22" s="149">
        <v>44469</v>
      </c>
      <c r="K22" s="151">
        <v>1</v>
      </c>
      <c r="L22" s="87" t="s">
        <v>1270</v>
      </c>
      <c r="M22" s="594">
        <v>1</v>
      </c>
      <c r="N22" s="789" t="s">
        <v>1225</v>
      </c>
      <c r="O22" s="789"/>
    </row>
    <row r="23" spans="1:15" s="18" customFormat="1" ht="105.75" customHeight="1" x14ac:dyDescent="0.2">
      <c r="A23" s="158" t="s">
        <v>1271</v>
      </c>
      <c r="B23" s="154" t="s">
        <v>1272</v>
      </c>
      <c r="C23" s="95" t="s">
        <v>1273</v>
      </c>
      <c r="D23" s="95" t="s">
        <v>1266</v>
      </c>
      <c r="E23" s="87" t="s">
        <v>1274</v>
      </c>
      <c r="F23" s="83" t="s">
        <v>1275</v>
      </c>
      <c r="G23" s="153" t="s">
        <v>1276</v>
      </c>
      <c r="H23" s="152">
        <v>44256</v>
      </c>
      <c r="I23" s="152">
        <v>44286</v>
      </c>
      <c r="J23" s="149">
        <v>44469</v>
      </c>
      <c r="K23" s="151">
        <v>1</v>
      </c>
      <c r="L23" s="159" t="s">
        <v>1277</v>
      </c>
      <c r="M23" s="594">
        <v>0.68</v>
      </c>
      <c r="N23" s="796" t="s">
        <v>1278</v>
      </c>
      <c r="O23" s="797"/>
    </row>
    <row r="24" spans="1:15" s="160" customFormat="1" ht="40.5" customHeight="1" x14ac:dyDescent="0.2">
      <c r="A24" s="168"/>
      <c r="B24" s="169"/>
      <c r="C24" s="169"/>
      <c r="D24" s="170"/>
      <c r="E24" s="171"/>
      <c r="F24" s="172"/>
      <c r="G24" s="171"/>
      <c r="H24" s="173"/>
      <c r="I24" s="173"/>
      <c r="J24" s="174"/>
      <c r="K24" s="175">
        <f>AVERAGE(K16:K23)</f>
        <v>1</v>
      </c>
      <c r="L24" s="172"/>
      <c r="M24" s="650">
        <f>AVERAGE(M16:M23)</f>
        <v>0.96</v>
      </c>
      <c r="N24" s="798"/>
      <c r="O24" s="798"/>
    </row>
    <row r="25" spans="1:15" s="1" customFormat="1" x14ac:dyDescent="0.2">
      <c r="J25" s="133"/>
    </row>
    <row r="26" spans="1:15" s="3" customFormat="1" ht="29.25" customHeight="1" thickBot="1" x14ac:dyDescent="0.3">
      <c r="A26" s="5" t="s">
        <v>22</v>
      </c>
      <c r="B26" s="696" t="s">
        <v>1354</v>
      </c>
      <c r="C26" s="696"/>
      <c r="D26" s="696"/>
      <c r="G26" s="5"/>
      <c r="H26" s="5"/>
      <c r="I26" s="6"/>
      <c r="J26" s="5"/>
      <c r="K26" s="5"/>
    </row>
    <row r="27" spans="1:15" s="3" customFormat="1" ht="18.75" customHeight="1" x14ac:dyDescent="0.2">
      <c r="I27" s="7"/>
    </row>
    <row r="28" spans="1:15" s="3" customFormat="1" ht="32.25" customHeight="1" thickBot="1" x14ac:dyDescent="0.3">
      <c r="A28" s="5" t="s">
        <v>23</v>
      </c>
      <c r="B28" s="703" t="s">
        <v>1355</v>
      </c>
      <c r="C28" s="703"/>
      <c r="D28" s="703"/>
      <c r="G28" s="5" t="s">
        <v>24</v>
      </c>
      <c r="I28" s="7"/>
      <c r="J28" s="709" t="s">
        <v>1353</v>
      </c>
      <c r="K28" s="709"/>
      <c r="L28" s="709"/>
    </row>
    <row r="29" spans="1:15" s="3" customFormat="1" ht="27" customHeight="1" x14ac:dyDescent="0.2">
      <c r="I29" s="143"/>
      <c r="J29" s="705"/>
      <c r="K29" s="705"/>
      <c r="L29" s="10"/>
    </row>
    <row r="30" spans="1:15" s="1" customFormat="1" x14ac:dyDescent="0.2">
      <c r="J30" s="133"/>
      <c r="O30" s="11" t="s">
        <v>25</v>
      </c>
    </row>
    <row r="31" spans="1:15" s="1" customFormat="1" x14ac:dyDescent="0.2">
      <c r="J31" s="133"/>
      <c r="O31" s="11" t="s">
        <v>26</v>
      </c>
    </row>
    <row r="32" spans="1:15" s="1" customFormat="1" x14ac:dyDescent="0.2">
      <c r="J32" s="133"/>
    </row>
    <row r="33" spans="10:10" s="1" customFormat="1" x14ac:dyDescent="0.2">
      <c r="J33" s="133"/>
    </row>
    <row r="34" spans="10:10" s="1" customFormat="1" x14ac:dyDescent="0.2">
      <c r="J34" s="133"/>
    </row>
    <row r="35" spans="10:10" s="1" customFormat="1" x14ac:dyDescent="0.2">
      <c r="J35" s="133"/>
    </row>
    <row r="36" spans="10:10" s="1" customFormat="1" x14ac:dyDescent="0.2">
      <c r="J36" s="133"/>
    </row>
    <row r="37" spans="10:10" s="1" customFormat="1" x14ac:dyDescent="0.2">
      <c r="J37" s="133"/>
    </row>
    <row r="38" spans="10:10" s="1" customFormat="1" x14ac:dyDescent="0.2">
      <c r="J38" s="133"/>
    </row>
    <row r="39" spans="10:10" s="1" customFormat="1" x14ac:dyDescent="0.2">
      <c r="J39" s="133"/>
    </row>
    <row r="40" spans="10:10" s="1" customFormat="1" x14ac:dyDescent="0.2">
      <c r="J40" s="133"/>
    </row>
    <row r="41" spans="10:10" s="1" customFormat="1" x14ac:dyDescent="0.2">
      <c r="J41" s="133"/>
    </row>
    <row r="42" spans="10:10" s="1" customFormat="1" x14ac:dyDescent="0.2">
      <c r="J42" s="133"/>
    </row>
    <row r="43" spans="10:10" s="1" customFormat="1" x14ac:dyDescent="0.2">
      <c r="J43" s="133"/>
    </row>
    <row r="44" spans="10:10" s="1" customFormat="1" x14ac:dyDescent="0.2">
      <c r="J44" s="133"/>
    </row>
    <row r="45" spans="10:10" s="1" customFormat="1" x14ac:dyDescent="0.2">
      <c r="J45" s="133"/>
    </row>
  </sheetData>
  <mergeCells count="31">
    <mergeCell ref="B26:D26"/>
    <mergeCell ref="B28:D28"/>
    <mergeCell ref="J28:L28"/>
    <mergeCell ref="J29:K29"/>
    <mergeCell ref="N20:O20"/>
    <mergeCell ref="N21:O21"/>
    <mergeCell ref="N22:O22"/>
    <mergeCell ref="N23:O23"/>
    <mergeCell ref="N24:O24"/>
    <mergeCell ref="N19:O19"/>
    <mergeCell ref="F14:F15"/>
    <mergeCell ref="G14:G15"/>
    <mergeCell ref="H14:I14"/>
    <mergeCell ref="J14:J15"/>
    <mergeCell ref="K14:K15"/>
    <mergeCell ref="L14:L15"/>
    <mergeCell ref="M14:M15"/>
    <mergeCell ref="N14:O15"/>
    <mergeCell ref="N16:O16"/>
    <mergeCell ref="N17:O17"/>
    <mergeCell ref="N18:O18"/>
    <mergeCell ref="A1:O3"/>
    <mergeCell ref="A11:O11"/>
    <mergeCell ref="A12:L12"/>
    <mergeCell ref="M12:O13"/>
    <mergeCell ref="A13:L13"/>
    <mergeCell ref="A14:A15"/>
    <mergeCell ref="B14:B15"/>
    <mergeCell ref="C14:C15"/>
    <mergeCell ref="D14:D15"/>
    <mergeCell ref="E14:E15"/>
  </mergeCells>
  <dataValidations count="13">
    <dataValidation allowBlank="1" showInputMessage="1" showErrorMessage="1" promptTitle="GUIA:" prompt="Redactar las recomendaciones de mejoramiento a la gestión, identificadas en la dependencia para la vigencia actual." sqref="A16" xr:uid="{71131585-CD75-44C6-AF6F-B61696043B54}"/>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4 O16:O22 O24" xr:uid="{D1BFC632-6349-424F-9AA2-D8584A312E6E}"/>
    <dataValidation allowBlank="1" showInputMessage="1" showErrorMessage="1" promptTitle="CONTROL INTERNO:" prompt="Incluir esta columna para medir el avance de las acciones por parte del auditor de acuerdo con las evidencias presentadas por la dependencia." sqref="M16:M24" xr:uid="{4D4BDA12-3AEC-4F79-B483-9CF5E183D695}"/>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4" xr:uid="{19FD0572-0B1E-4B4C-916E-20A695120298}"/>
    <dataValidation allowBlank="1" showInputMessage="1" showErrorMessage="1" promptTitle="GUÍA:" prompt="Asignar el porcentaje de avance de la meta establecida de acuerdo con la formula del indicador con corte a la fecha del seguimiento." sqref="K16:K24" xr:uid="{7CD0EAD8-E32F-42F0-9EC4-789171E14147}"/>
    <dataValidation allowBlank="1" showInputMessage="1" showErrorMessage="1" promptTitle="GUÍA: " prompt="Colocar la fecha en que se realiza el seguimiento por parte de la dependencia (i, ii, ii o iv seguimiento)_x000a_" sqref="J16:J24" xr:uid="{E61365D3-E16F-4B7E-90EC-1705CA019243}"/>
    <dataValidation allowBlank="1" showInputMessage="1" showErrorMessage="1" promptTitle="GUÍA:" prompt="Establecer las fechas de inicio y terminación de cada una de las actividades, según los recursos y disponibilidad de la dependencia dentro de la vigencia actual." sqref="H16:I24" xr:uid="{393A7D47-44D0-4BEF-B7B4-CD961E845E8E}"/>
    <dataValidation allowBlank="1" showInputMessage="1" showErrorMessage="1" promptTitle="GUÍA:" prompt="Establecer la formula matemática para medir el cumplimiento de la meta establecida a cada una de las acciones de mejoramiento definidas." sqref="G21:G22 G24" xr:uid="{2DA8374E-A4C1-4EFE-B429-73EEC59163D8}"/>
    <dataValidation allowBlank="1" showInputMessage="1" showErrorMessage="1" promptTitle="INSERTAR NUEVA COLUMNA:" prompt="Definir el entregable que soporta el cumplimiento como evidencia (actas, contratos, lista de asistencia, procedimientos, fotografía, videos, encuestas, etc.)" sqref="E19:F19 E23 F21:F22 F24" xr:uid="{A887EA4B-C7D4-4032-B147-B9DBCD2C1B0E}"/>
    <dataValidation allowBlank="1" showInputMessage="1" showErrorMessage="1" promptTitle="GUÍA:" prompt="Describir la meta a ser alcanzada con la acción de mejoramiento planteada." sqref="E16:E18 E20:E22 E24" xr:uid="{94883655-D5BE-403D-93BF-639EBDD657B2}"/>
    <dataValidation allowBlank="1" showInputMessage="1" showErrorMessage="1" promptTitle="GUÍA:" prompt="Identificar la persona/cargo responsable por la ejecución de las acciones de mejoramiento." sqref="D16:D24" xr:uid="{C720EA14-19CB-4C4C-830B-B6D6FE7299C8}"/>
    <dataValidation allowBlank="1" showInputMessage="1" showErrorMessage="1" promptTitle="GUÍA:" prompt="Para cada una de las causas identificadas se deben definir las acciones de mejoramiento necesarias." sqref="C16:C24" xr:uid="{178F0260-966C-431D-BEAA-BBEC478EE568}"/>
    <dataValidation allowBlank="1" showInputMessage="1" showErrorMessage="1" promptTitle="GUÍA:" prompt="Se deben describir las causas, previamente identificadas por medio de las metodologías existentes, el número de causas varias de acuerdo a la recomendación y su complejidad." sqref="B16:B24" xr:uid="{50F7B2F5-072E-44C2-ABEB-8E428EB962EE}"/>
  </dataValidations>
  <pageMargins left="0.7" right="0.7" top="0.75" bottom="0.75" header="0.3" footer="0.3"/>
  <pageSetup orientation="portrait" horizontalDpi="4294967295" verticalDpi="4294967295"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57A2F-D193-48C4-9B6A-924A4A932E5F}">
  <dimension ref="A1:O49"/>
  <sheetViews>
    <sheetView showGridLines="0" zoomScale="60" zoomScaleNormal="60" zoomScaleSheetLayoutView="100" zoomScalePageLayoutView="98" workbookViewId="0">
      <selection activeCell="A12" sqref="A12:L12"/>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7.42578125" style="1" customWidth="1"/>
    <col min="8" max="8" width="13.85546875" style="1" customWidth="1"/>
    <col min="9" max="9" width="15.42578125" style="1" customWidth="1"/>
    <col min="10" max="10" width="21.85546875" style="34" bestFit="1" customWidth="1"/>
    <col min="11" max="11" width="22.42578125" style="1" bestFit="1" customWidth="1"/>
    <col min="12" max="12" width="50.85546875" style="1" customWidth="1"/>
    <col min="13" max="13" width="14" style="1" customWidth="1"/>
    <col min="14" max="14" width="25.42578125" style="1" customWidth="1"/>
    <col min="15" max="15" width="52" style="1" customWidth="1"/>
    <col min="16" max="16384" width="11.42578125" style="1"/>
  </cols>
  <sheetData>
    <row r="1" spans="1:15" ht="42" customHeight="1" x14ac:dyDescent="0.2">
      <c r="A1" s="658"/>
      <c r="B1" s="658"/>
      <c r="C1" s="658"/>
      <c r="D1" s="658"/>
      <c r="E1" s="658"/>
      <c r="F1" s="658"/>
      <c r="G1" s="658"/>
      <c r="H1" s="658"/>
      <c r="I1" s="658"/>
      <c r="J1" s="658"/>
      <c r="K1" s="658"/>
      <c r="L1" s="658"/>
      <c r="M1" s="658"/>
      <c r="N1" s="658"/>
      <c r="O1" s="658"/>
    </row>
    <row r="2" spans="1:15" x14ac:dyDescent="0.2">
      <c r="A2" s="658"/>
      <c r="B2" s="658"/>
      <c r="C2" s="658"/>
      <c r="D2" s="658"/>
      <c r="E2" s="658"/>
      <c r="F2" s="658"/>
      <c r="G2" s="658"/>
      <c r="H2" s="658"/>
      <c r="I2" s="658"/>
      <c r="J2" s="658"/>
      <c r="K2" s="658"/>
      <c r="L2" s="658"/>
      <c r="M2" s="658"/>
      <c r="N2" s="658"/>
      <c r="O2" s="658"/>
    </row>
    <row r="3" spans="1:15" x14ac:dyDescent="0.2">
      <c r="A3" s="658"/>
      <c r="B3" s="658"/>
      <c r="C3" s="658"/>
      <c r="D3" s="658"/>
      <c r="E3" s="658"/>
      <c r="F3" s="658"/>
      <c r="G3" s="658"/>
      <c r="H3" s="658"/>
      <c r="I3" s="658"/>
      <c r="J3" s="658"/>
      <c r="K3" s="658"/>
      <c r="L3" s="658"/>
      <c r="M3" s="658"/>
      <c r="N3" s="658"/>
      <c r="O3" s="658"/>
    </row>
    <row r="4" spans="1:15" x14ac:dyDescent="0.2">
      <c r="A4" s="34"/>
      <c r="B4" s="34"/>
      <c r="C4" s="34"/>
      <c r="D4" s="34"/>
      <c r="E4" s="34"/>
      <c r="F4" s="34"/>
      <c r="G4" s="34"/>
      <c r="H4" s="34"/>
      <c r="I4" s="34"/>
      <c r="K4" s="34"/>
      <c r="L4" s="34"/>
      <c r="M4" s="34"/>
      <c r="N4" s="34"/>
      <c r="O4" s="34"/>
    </row>
    <row r="5" spans="1:15" x14ac:dyDescent="0.2">
      <c r="A5" s="34"/>
      <c r="B5" s="34"/>
      <c r="C5" s="34"/>
      <c r="D5" s="34"/>
      <c r="E5" s="34"/>
      <c r="F5" s="34"/>
      <c r="G5" s="34"/>
      <c r="H5" s="34"/>
      <c r="I5" s="34"/>
      <c r="K5" s="34"/>
      <c r="L5" s="34"/>
      <c r="M5" s="34"/>
      <c r="N5" s="34"/>
      <c r="O5" s="34"/>
    </row>
    <row r="6" spans="1:15" x14ac:dyDescent="0.2">
      <c r="A6" s="34"/>
      <c r="B6" s="34"/>
      <c r="C6" s="34"/>
      <c r="D6" s="34"/>
      <c r="E6" s="34"/>
      <c r="F6" s="34"/>
      <c r="G6" s="34"/>
      <c r="H6" s="34"/>
      <c r="I6" s="34"/>
      <c r="K6" s="34"/>
      <c r="L6" s="34"/>
      <c r="M6" s="34"/>
      <c r="N6" s="34"/>
      <c r="O6" s="34"/>
    </row>
    <row r="7" spans="1:15" x14ac:dyDescent="0.2">
      <c r="A7" s="34"/>
      <c r="B7" s="34"/>
      <c r="C7" s="34"/>
      <c r="D7" s="34"/>
      <c r="E7" s="34"/>
      <c r="F7" s="34"/>
      <c r="G7" s="34"/>
      <c r="H7" s="34"/>
      <c r="I7" s="34"/>
      <c r="K7" s="34"/>
      <c r="L7" s="34"/>
      <c r="M7" s="34"/>
      <c r="N7" s="34"/>
      <c r="O7" s="34"/>
    </row>
    <row r="8" spans="1:15" x14ac:dyDescent="0.2">
      <c r="A8" s="34"/>
      <c r="B8" s="34"/>
      <c r="C8" s="34"/>
      <c r="D8" s="34"/>
      <c r="E8" s="34"/>
      <c r="F8" s="34"/>
      <c r="G8" s="34"/>
      <c r="H8" s="34"/>
      <c r="I8" s="34"/>
      <c r="K8" s="34"/>
      <c r="L8" s="34"/>
      <c r="M8" s="34"/>
      <c r="N8" s="34"/>
      <c r="O8" s="34"/>
    </row>
    <row r="9" spans="1:15" x14ac:dyDescent="0.2">
      <c r="A9" s="34"/>
      <c r="B9" s="34"/>
      <c r="C9" s="34"/>
      <c r="D9" s="34"/>
      <c r="E9" s="34"/>
      <c r="F9" s="34"/>
      <c r="G9" s="34"/>
      <c r="H9" s="34"/>
      <c r="I9" s="34"/>
      <c r="K9" s="34"/>
      <c r="L9" s="34"/>
      <c r="M9" s="34"/>
      <c r="N9" s="34"/>
      <c r="O9" s="34"/>
    </row>
    <row r="10" spans="1:15" x14ac:dyDescent="0.2">
      <c r="A10" s="34"/>
      <c r="B10" s="34"/>
      <c r="C10" s="34"/>
      <c r="D10" s="34"/>
      <c r="E10" s="34"/>
      <c r="F10" s="34"/>
      <c r="G10" s="34"/>
      <c r="H10" s="34"/>
      <c r="I10" s="34"/>
      <c r="K10" s="34"/>
      <c r="L10" s="34"/>
      <c r="M10" s="34"/>
      <c r="N10" s="34"/>
      <c r="O10" s="34"/>
    </row>
    <row r="11" spans="1:15" ht="27" customHeight="1" x14ac:dyDescent="0.25">
      <c r="A11" s="659" t="s">
        <v>0</v>
      </c>
      <c r="B11" s="659"/>
      <c r="C11" s="659"/>
      <c r="D11" s="659"/>
      <c r="E11" s="659"/>
      <c r="F11" s="659"/>
      <c r="G11" s="659"/>
      <c r="H11" s="659"/>
      <c r="I11" s="659"/>
      <c r="J11" s="659"/>
      <c r="K11" s="659"/>
      <c r="L11" s="659"/>
      <c r="M11" s="659"/>
      <c r="N11" s="659"/>
      <c r="O11" s="659"/>
    </row>
    <row r="12" spans="1:15" ht="34.5" customHeight="1" x14ac:dyDescent="0.2">
      <c r="A12" s="710" t="s">
        <v>1279</v>
      </c>
      <c r="B12" s="710"/>
      <c r="C12" s="710"/>
      <c r="D12" s="710"/>
      <c r="E12" s="710"/>
      <c r="F12" s="710"/>
      <c r="G12" s="710"/>
      <c r="H12" s="710"/>
      <c r="I12" s="710"/>
      <c r="J12" s="710"/>
      <c r="K12" s="710"/>
      <c r="L12" s="710"/>
      <c r="M12" s="661" t="s">
        <v>1</v>
      </c>
      <c r="N12" s="661"/>
      <c r="O12" s="661"/>
    </row>
    <row r="13" spans="1:15" ht="38.25" customHeight="1" x14ac:dyDescent="0.2">
      <c r="A13" s="710" t="s">
        <v>1280</v>
      </c>
      <c r="B13" s="710"/>
      <c r="C13" s="710"/>
      <c r="D13" s="710"/>
      <c r="E13" s="710"/>
      <c r="F13" s="710"/>
      <c r="G13" s="710"/>
      <c r="H13" s="710"/>
      <c r="I13" s="710"/>
      <c r="J13" s="710"/>
      <c r="K13" s="710"/>
      <c r="L13" s="710"/>
      <c r="M13" s="661"/>
      <c r="N13" s="661"/>
      <c r="O13" s="661"/>
    </row>
    <row r="14" spans="1:15" s="3" customFormat="1" ht="40.5" customHeight="1" x14ac:dyDescent="0.2">
      <c r="A14" s="667" t="s">
        <v>2</v>
      </c>
      <c r="B14" s="673" t="s">
        <v>3</v>
      </c>
      <c r="C14" s="673" t="s">
        <v>4</v>
      </c>
      <c r="D14" s="673" t="s">
        <v>5</v>
      </c>
      <c r="E14" s="675" t="s">
        <v>6</v>
      </c>
      <c r="F14" s="675" t="s">
        <v>7</v>
      </c>
      <c r="G14" s="675" t="s">
        <v>8</v>
      </c>
      <c r="H14" s="679" t="s">
        <v>9</v>
      </c>
      <c r="I14" s="680"/>
      <c r="J14" s="675" t="s">
        <v>10</v>
      </c>
      <c r="K14" s="675" t="s">
        <v>11</v>
      </c>
      <c r="L14" s="681" t="s">
        <v>12</v>
      </c>
      <c r="M14" s="664" t="s">
        <v>13</v>
      </c>
      <c r="N14" s="665" t="s">
        <v>14</v>
      </c>
      <c r="O14" s="666"/>
    </row>
    <row r="15" spans="1:15" s="3" customFormat="1" ht="47.25" x14ac:dyDescent="0.2">
      <c r="A15" s="668"/>
      <c r="B15" s="674"/>
      <c r="C15" s="674"/>
      <c r="D15" s="674"/>
      <c r="E15" s="675"/>
      <c r="F15" s="675"/>
      <c r="G15" s="675"/>
      <c r="H15" s="35" t="s">
        <v>15</v>
      </c>
      <c r="I15" s="35" t="s">
        <v>16</v>
      </c>
      <c r="J15" s="675"/>
      <c r="K15" s="675"/>
      <c r="L15" s="681"/>
      <c r="M15" s="664"/>
      <c r="N15" s="665"/>
      <c r="O15" s="666"/>
    </row>
    <row r="16" spans="1:15" ht="180" customHeight="1" x14ac:dyDescent="0.2">
      <c r="A16" s="161" t="s">
        <v>1281</v>
      </c>
      <c r="B16" s="24" t="s">
        <v>1282</v>
      </c>
      <c r="C16" s="37" t="s">
        <v>1283</v>
      </c>
      <c r="D16" s="20" t="s">
        <v>1284</v>
      </c>
      <c r="E16" s="37" t="s">
        <v>1285</v>
      </c>
      <c r="F16" s="38" t="s">
        <v>1286</v>
      </c>
      <c r="G16" s="37" t="s">
        <v>1287</v>
      </c>
      <c r="H16" s="52">
        <v>44197</v>
      </c>
      <c r="I16" s="15">
        <v>44561</v>
      </c>
      <c r="J16" s="15">
        <v>44398</v>
      </c>
      <c r="K16" s="14">
        <v>0.9</v>
      </c>
      <c r="L16" s="38" t="s">
        <v>1288</v>
      </c>
      <c r="M16" s="42">
        <v>0.9</v>
      </c>
      <c r="N16" s="677" t="s">
        <v>1289</v>
      </c>
      <c r="O16" s="678"/>
    </row>
    <row r="17" spans="1:15" s="19" customFormat="1" ht="98.25" customHeight="1" x14ac:dyDescent="0.2">
      <c r="A17" s="801" t="s">
        <v>1290</v>
      </c>
      <c r="B17" s="24" t="s">
        <v>1291</v>
      </c>
      <c r="C17" s="37" t="s">
        <v>1292</v>
      </c>
      <c r="D17" s="20" t="s">
        <v>1293</v>
      </c>
      <c r="E17" s="37" t="s">
        <v>1294</v>
      </c>
      <c r="F17" s="38" t="s">
        <v>1295</v>
      </c>
      <c r="G17" s="37" t="s">
        <v>1296</v>
      </c>
      <c r="H17" s="52">
        <v>44197</v>
      </c>
      <c r="I17" s="15">
        <v>44561</v>
      </c>
      <c r="J17" s="15">
        <v>44398</v>
      </c>
      <c r="K17" s="14">
        <v>1</v>
      </c>
      <c r="L17" s="38" t="s">
        <v>1297</v>
      </c>
      <c r="M17" s="42">
        <v>1</v>
      </c>
      <c r="N17" s="677" t="s">
        <v>1289</v>
      </c>
      <c r="O17" s="678"/>
    </row>
    <row r="18" spans="1:15" s="19" customFormat="1" ht="110.25" customHeight="1" x14ac:dyDescent="0.2">
      <c r="A18" s="802"/>
      <c r="B18" s="24" t="s">
        <v>1298</v>
      </c>
      <c r="C18" s="37" t="s">
        <v>1299</v>
      </c>
      <c r="D18" s="20" t="s">
        <v>1293</v>
      </c>
      <c r="E18" s="37" t="s">
        <v>1294</v>
      </c>
      <c r="F18" s="38" t="s">
        <v>1300</v>
      </c>
      <c r="G18" s="37" t="s">
        <v>1287</v>
      </c>
      <c r="H18" s="52">
        <v>44197</v>
      </c>
      <c r="I18" s="15">
        <v>44561</v>
      </c>
      <c r="J18" s="15">
        <v>44398</v>
      </c>
      <c r="K18" s="14">
        <v>1</v>
      </c>
      <c r="L18" s="38" t="s">
        <v>1301</v>
      </c>
      <c r="M18" s="42">
        <v>1</v>
      </c>
      <c r="N18" s="677" t="s">
        <v>1289</v>
      </c>
      <c r="O18" s="678"/>
    </row>
    <row r="19" spans="1:15" s="19" customFormat="1" ht="126.75" customHeight="1" x14ac:dyDescent="0.2">
      <c r="A19" s="736" t="s">
        <v>1302</v>
      </c>
      <c r="B19" s="24" t="s">
        <v>1303</v>
      </c>
      <c r="C19" s="37" t="s">
        <v>1299</v>
      </c>
      <c r="D19" s="20" t="s">
        <v>1293</v>
      </c>
      <c r="E19" s="23" t="s">
        <v>1304</v>
      </c>
      <c r="F19" s="38" t="s">
        <v>1305</v>
      </c>
      <c r="G19" s="38" t="s">
        <v>1306</v>
      </c>
      <c r="H19" s="52">
        <v>44197</v>
      </c>
      <c r="I19" s="15">
        <v>44561</v>
      </c>
      <c r="J19" s="15">
        <v>44398</v>
      </c>
      <c r="K19" s="14">
        <v>1</v>
      </c>
      <c r="L19" s="38" t="s">
        <v>1307</v>
      </c>
      <c r="M19" s="42">
        <v>1</v>
      </c>
      <c r="N19" s="677" t="s">
        <v>1289</v>
      </c>
      <c r="O19" s="678"/>
    </row>
    <row r="20" spans="1:15" s="19" customFormat="1" ht="83.25" customHeight="1" x14ac:dyDescent="0.2">
      <c r="A20" s="803"/>
      <c r="B20" s="24" t="s">
        <v>1308</v>
      </c>
      <c r="C20" s="37" t="s">
        <v>1299</v>
      </c>
      <c r="D20" s="20" t="s">
        <v>1293</v>
      </c>
      <c r="E20" s="23" t="s">
        <v>1304</v>
      </c>
      <c r="F20" s="38" t="s">
        <v>1309</v>
      </c>
      <c r="G20" s="37" t="s">
        <v>1310</v>
      </c>
      <c r="H20" s="52">
        <v>44197</v>
      </c>
      <c r="I20" s="15">
        <v>44561</v>
      </c>
      <c r="J20" s="15">
        <v>44398</v>
      </c>
      <c r="K20" s="14">
        <v>1</v>
      </c>
      <c r="L20" s="38" t="s">
        <v>1311</v>
      </c>
      <c r="M20" s="42">
        <v>1</v>
      </c>
      <c r="N20" s="677" t="s">
        <v>1289</v>
      </c>
      <c r="O20" s="678"/>
    </row>
    <row r="21" spans="1:15" ht="104.25" customHeight="1" x14ac:dyDescent="0.2">
      <c r="A21" s="162" t="s">
        <v>1312</v>
      </c>
      <c r="B21" s="24" t="s">
        <v>1313</v>
      </c>
      <c r="C21" s="37" t="s">
        <v>1314</v>
      </c>
      <c r="D21" s="20" t="s">
        <v>1315</v>
      </c>
      <c r="E21" s="37" t="s">
        <v>1316</v>
      </c>
      <c r="F21" s="38" t="s">
        <v>1317</v>
      </c>
      <c r="G21" s="37" t="s">
        <v>1310</v>
      </c>
      <c r="H21" s="52">
        <v>44197</v>
      </c>
      <c r="I21" s="15">
        <v>44561</v>
      </c>
      <c r="J21" s="15">
        <v>44398</v>
      </c>
      <c r="K21" s="14">
        <v>1</v>
      </c>
      <c r="L21" s="24" t="s">
        <v>1318</v>
      </c>
      <c r="M21" s="42">
        <v>1</v>
      </c>
      <c r="N21" s="677" t="s">
        <v>1289</v>
      </c>
      <c r="O21" s="678"/>
    </row>
    <row r="22" spans="1:15" s="3" customFormat="1" ht="138.75" customHeight="1" x14ac:dyDescent="0.2">
      <c r="A22" s="56" t="s">
        <v>1319</v>
      </c>
      <c r="B22" s="24" t="s">
        <v>1320</v>
      </c>
      <c r="C22" s="163" t="s">
        <v>1321</v>
      </c>
      <c r="D22" s="20" t="s">
        <v>1293</v>
      </c>
      <c r="E22" s="24" t="s">
        <v>1322</v>
      </c>
      <c r="F22" s="163" t="s">
        <v>1323</v>
      </c>
      <c r="G22" s="163" t="s">
        <v>1310</v>
      </c>
      <c r="H22" s="52">
        <v>44197</v>
      </c>
      <c r="I22" s="15">
        <v>44561</v>
      </c>
      <c r="J22" s="15">
        <v>44398</v>
      </c>
      <c r="K22" s="14">
        <v>1</v>
      </c>
      <c r="L22" s="163" t="s">
        <v>1324</v>
      </c>
      <c r="M22" s="42">
        <v>1</v>
      </c>
      <c r="N22" s="677" t="s">
        <v>1289</v>
      </c>
      <c r="O22" s="678"/>
    </row>
    <row r="23" spans="1:15" ht="47.25" customHeight="1" x14ac:dyDescent="0.2">
      <c r="A23" s="799" t="s">
        <v>1325</v>
      </c>
      <c r="B23" s="24" t="s">
        <v>1326</v>
      </c>
      <c r="C23" s="37" t="s">
        <v>1327</v>
      </c>
      <c r="D23" s="20" t="s">
        <v>1315</v>
      </c>
      <c r="E23" s="24" t="s">
        <v>1328</v>
      </c>
      <c r="F23" s="24" t="s">
        <v>1305</v>
      </c>
      <c r="G23" s="38" t="s">
        <v>1306</v>
      </c>
      <c r="H23" s="52">
        <v>44197</v>
      </c>
      <c r="I23" s="15">
        <v>44561</v>
      </c>
      <c r="J23" s="15">
        <v>44398</v>
      </c>
      <c r="K23" s="14">
        <v>1</v>
      </c>
      <c r="L23" s="163" t="s">
        <v>1329</v>
      </c>
      <c r="M23" s="42">
        <v>1</v>
      </c>
      <c r="N23" s="677" t="s">
        <v>1289</v>
      </c>
      <c r="O23" s="678"/>
    </row>
    <row r="24" spans="1:15" ht="62.25" customHeight="1" x14ac:dyDescent="0.2">
      <c r="A24" s="800"/>
      <c r="B24" s="24" t="s">
        <v>1330</v>
      </c>
      <c r="C24" s="37" t="s">
        <v>1331</v>
      </c>
      <c r="D24" s="20" t="s">
        <v>1315</v>
      </c>
      <c r="E24" s="24" t="s">
        <v>1332</v>
      </c>
      <c r="F24" s="24" t="s">
        <v>1333</v>
      </c>
      <c r="G24" s="24" t="s">
        <v>1296</v>
      </c>
      <c r="H24" s="52">
        <v>44197</v>
      </c>
      <c r="I24" s="15">
        <v>44561</v>
      </c>
      <c r="J24" s="15">
        <v>44398</v>
      </c>
      <c r="K24" s="14">
        <v>1</v>
      </c>
      <c r="L24" s="163" t="s">
        <v>1329</v>
      </c>
      <c r="M24" s="42">
        <v>1</v>
      </c>
      <c r="N24" s="677" t="s">
        <v>1289</v>
      </c>
      <c r="O24" s="678"/>
    </row>
    <row r="25" spans="1:15" ht="124.5" customHeight="1" x14ac:dyDescent="0.2">
      <c r="A25" s="36" t="s">
        <v>1334</v>
      </c>
      <c r="B25" s="24" t="s">
        <v>1335</v>
      </c>
      <c r="C25" s="37" t="s">
        <v>1331</v>
      </c>
      <c r="D25" s="20" t="s">
        <v>1284</v>
      </c>
      <c r="E25" s="24" t="s">
        <v>1336</v>
      </c>
      <c r="F25" s="24" t="s">
        <v>1305</v>
      </c>
      <c r="G25" s="24" t="s">
        <v>1337</v>
      </c>
      <c r="H25" s="52">
        <v>44197</v>
      </c>
      <c r="I25" s="15">
        <v>44561</v>
      </c>
      <c r="J25" s="15">
        <v>44398</v>
      </c>
      <c r="K25" s="14">
        <v>1</v>
      </c>
      <c r="L25" s="163" t="s">
        <v>1329</v>
      </c>
      <c r="M25" s="42">
        <v>1</v>
      </c>
      <c r="N25" s="677" t="s">
        <v>1289</v>
      </c>
      <c r="O25" s="678"/>
    </row>
    <row r="26" spans="1:15" ht="97.5" customHeight="1" x14ac:dyDescent="0.2">
      <c r="A26" s="164" t="s">
        <v>1338</v>
      </c>
      <c r="B26" s="24" t="s">
        <v>1339</v>
      </c>
      <c r="C26" s="24" t="s">
        <v>1340</v>
      </c>
      <c r="D26" s="20" t="s">
        <v>1341</v>
      </c>
      <c r="E26" s="24" t="s">
        <v>1336</v>
      </c>
      <c r="F26" s="24" t="s">
        <v>1342</v>
      </c>
      <c r="G26" s="24" t="s">
        <v>1343</v>
      </c>
      <c r="H26" s="52">
        <v>44197</v>
      </c>
      <c r="I26" s="15">
        <v>44561</v>
      </c>
      <c r="J26" s="15">
        <v>44398</v>
      </c>
      <c r="K26" s="14">
        <v>1</v>
      </c>
      <c r="L26" s="24" t="s">
        <v>1344</v>
      </c>
      <c r="M26" s="42">
        <v>1</v>
      </c>
      <c r="N26" s="677" t="s">
        <v>1289</v>
      </c>
      <c r="O26" s="678"/>
    </row>
    <row r="27" spans="1:15" ht="87" customHeight="1" x14ac:dyDescent="0.2">
      <c r="A27" s="164" t="s">
        <v>1345</v>
      </c>
      <c r="B27" s="24" t="s">
        <v>1346</v>
      </c>
      <c r="C27" s="37" t="s">
        <v>1331</v>
      </c>
      <c r="D27" s="20" t="s">
        <v>1293</v>
      </c>
      <c r="E27" s="24" t="s">
        <v>1347</v>
      </c>
      <c r="F27" s="24" t="s">
        <v>1348</v>
      </c>
      <c r="G27" s="24" t="s">
        <v>1296</v>
      </c>
      <c r="H27" s="52">
        <v>44197</v>
      </c>
      <c r="I27" s="15">
        <v>44561</v>
      </c>
      <c r="J27" s="15">
        <v>44398</v>
      </c>
      <c r="K27" s="14">
        <v>0.2</v>
      </c>
      <c r="L27" s="163" t="s">
        <v>1349</v>
      </c>
      <c r="M27" s="42">
        <v>0.2</v>
      </c>
      <c r="N27" s="804" t="s">
        <v>1350</v>
      </c>
      <c r="O27" s="805"/>
    </row>
    <row r="28" spans="1:15" ht="26.25" customHeight="1" x14ac:dyDescent="0.2">
      <c r="A28" s="165"/>
      <c r="B28" s="165"/>
      <c r="C28" s="165"/>
      <c r="D28" s="165"/>
      <c r="E28" s="165"/>
      <c r="F28" s="165"/>
      <c r="G28" s="165"/>
      <c r="H28" s="165"/>
      <c r="I28" s="165"/>
      <c r="J28" s="166"/>
      <c r="K28" s="167">
        <f>AVERAGE(K16:K27)</f>
        <v>0.92499999999999993</v>
      </c>
      <c r="L28" s="165"/>
      <c r="M28" s="651">
        <f>AVERAGE(M16:M27)</f>
        <v>0.92499999999999993</v>
      </c>
      <c r="N28" s="652"/>
      <c r="O28" s="652"/>
    </row>
    <row r="29" spans="1:15" x14ac:dyDescent="0.2">
      <c r="J29" s="133"/>
    </row>
    <row r="30" spans="1:15" s="3" customFormat="1" ht="29.25" customHeight="1" thickBot="1" x14ac:dyDescent="0.3">
      <c r="A30" s="5" t="s">
        <v>22</v>
      </c>
      <c r="B30" s="696" t="s">
        <v>1351</v>
      </c>
      <c r="C30" s="696"/>
      <c r="D30" s="696"/>
      <c r="G30" s="5"/>
      <c r="H30" s="5"/>
      <c r="I30" s="6"/>
      <c r="J30" s="5"/>
      <c r="K30" s="5"/>
    </row>
    <row r="31" spans="1:15" s="3" customFormat="1" ht="18.75" customHeight="1" x14ac:dyDescent="0.2">
      <c r="I31" s="7"/>
    </row>
    <row r="32" spans="1:15" s="3" customFormat="1" ht="32.25" customHeight="1" thickBot="1" x14ac:dyDescent="0.3">
      <c r="A32" s="5" t="s">
        <v>23</v>
      </c>
      <c r="B32" s="703" t="s">
        <v>1352</v>
      </c>
      <c r="C32" s="703"/>
      <c r="D32" s="703"/>
      <c r="G32" s="5" t="s">
        <v>24</v>
      </c>
      <c r="I32" s="7"/>
      <c r="J32" s="709" t="s">
        <v>1353</v>
      </c>
      <c r="K32" s="709"/>
      <c r="L32" s="709"/>
    </row>
    <row r="33" spans="9:15" s="3" customFormat="1" ht="27" customHeight="1" x14ac:dyDescent="0.2">
      <c r="I33" s="143"/>
      <c r="J33" s="705"/>
      <c r="K33" s="705"/>
      <c r="L33" s="10"/>
    </row>
    <row r="34" spans="9:15" x14ac:dyDescent="0.2">
      <c r="J34" s="133"/>
      <c r="O34" s="11" t="s">
        <v>25</v>
      </c>
    </row>
    <row r="35" spans="9:15" x14ac:dyDescent="0.2">
      <c r="J35" s="133"/>
      <c r="O35" s="11" t="s">
        <v>26</v>
      </c>
    </row>
    <row r="36" spans="9:15" x14ac:dyDescent="0.2">
      <c r="J36" s="133"/>
    </row>
    <row r="37" spans="9:15" x14ac:dyDescent="0.2">
      <c r="J37" s="133"/>
    </row>
    <row r="38" spans="9:15" x14ac:dyDescent="0.2">
      <c r="J38" s="133"/>
    </row>
    <row r="39" spans="9:15" x14ac:dyDescent="0.2">
      <c r="J39" s="133"/>
    </row>
    <row r="40" spans="9:15" x14ac:dyDescent="0.2">
      <c r="J40" s="133"/>
    </row>
    <row r="41" spans="9:15" x14ac:dyDescent="0.2">
      <c r="J41" s="133"/>
    </row>
    <row r="42" spans="9:15" x14ac:dyDescent="0.2">
      <c r="J42" s="133"/>
    </row>
    <row r="43" spans="9:15" x14ac:dyDescent="0.2">
      <c r="J43" s="133"/>
    </row>
    <row r="44" spans="9:15" x14ac:dyDescent="0.2">
      <c r="J44" s="133"/>
    </row>
    <row r="45" spans="9:15" x14ac:dyDescent="0.2">
      <c r="J45" s="133"/>
    </row>
    <row r="46" spans="9:15" x14ac:dyDescent="0.2">
      <c r="J46" s="133"/>
    </row>
    <row r="47" spans="9:15" x14ac:dyDescent="0.2">
      <c r="J47" s="133"/>
    </row>
    <row r="48" spans="9:15" x14ac:dyDescent="0.2">
      <c r="J48" s="133"/>
    </row>
    <row r="49" spans="10:10" x14ac:dyDescent="0.2">
      <c r="J49" s="133"/>
    </row>
  </sheetData>
  <mergeCells count="37">
    <mergeCell ref="N25:O25"/>
    <mergeCell ref="N26:O26"/>
    <mergeCell ref="N27:O27"/>
    <mergeCell ref="B30:D30"/>
    <mergeCell ref="J32:L32"/>
    <mergeCell ref="A19:A20"/>
    <mergeCell ref="N19:O19"/>
    <mergeCell ref="N20:O20"/>
    <mergeCell ref="N21:O21"/>
    <mergeCell ref="N22:O22"/>
    <mergeCell ref="A23:A24"/>
    <mergeCell ref="N23:O23"/>
    <mergeCell ref="N24:O24"/>
    <mergeCell ref="M14:M15"/>
    <mergeCell ref="N14:O15"/>
    <mergeCell ref="N16:O16"/>
    <mergeCell ref="A17:A18"/>
    <mergeCell ref="N17:O17"/>
    <mergeCell ref="N18:O18"/>
    <mergeCell ref="F14:F15"/>
    <mergeCell ref="G14:G15"/>
    <mergeCell ref="H14:I14"/>
    <mergeCell ref="J14:J15"/>
    <mergeCell ref="K14:K15"/>
    <mergeCell ref="L14:L15"/>
    <mergeCell ref="A14:A15"/>
    <mergeCell ref="A1:O3"/>
    <mergeCell ref="A11:O11"/>
    <mergeCell ref="A12:L12"/>
    <mergeCell ref="M12:O13"/>
    <mergeCell ref="A13:L13"/>
    <mergeCell ref="J33:K33"/>
    <mergeCell ref="B14:B15"/>
    <mergeCell ref="C14:C15"/>
    <mergeCell ref="D14:D15"/>
    <mergeCell ref="E14:E15"/>
    <mergeCell ref="B32:D32"/>
  </mergeCells>
  <dataValidations count="12">
    <dataValidation allowBlank="1" showInputMessage="1" showErrorMessage="1" promptTitle="GUÍA:" prompt="Establecer las fechas de inicio y terminación de cada una de las actividades, según los recursos y disponibilidad de la dependencia dentro de la vigencia actual." sqref="H16:I27" xr:uid="{23A8E4EA-9A48-4C48-A0DC-5419E91E78C8}"/>
    <dataValidation allowBlank="1" showInputMessage="1" showErrorMessage="1" promptTitle="GUÍA:" prompt="Se deben describir las causas, previamente identificadas por medio de las metodologías existentes, el número de causas varias de acuerdo a la recomendación y su complejidad." sqref="B16:B20" xr:uid="{F5F66235-E1DF-48C6-83B2-8CABD4F3B925}"/>
    <dataValidation allowBlank="1" showInputMessage="1" showErrorMessage="1" promptTitle="GUÍA:" prompt="Para cada una de las causas identificadas se deben definir las acciones de mejoramiento necesarias." sqref="C16:C21 C23:C25 C27" xr:uid="{B5701F28-1B86-4E77-9624-5C0185D8C08B}"/>
    <dataValidation allowBlank="1" showInputMessage="1" showErrorMessage="1" promptTitle="GUÍA:" prompt="Identificar la persona/cargo responsable por la ejecución de las acciones de mejoramiento." sqref="D16:D27" xr:uid="{57EECB03-EF2A-463A-ABAE-8D6890A1FF39}"/>
    <dataValidation allowBlank="1" showInputMessage="1" showErrorMessage="1" promptTitle="GUÍA:" prompt="Describir la meta a ser alcanzada con la acción de mejoramiento planteada." sqref="E16:E21" xr:uid="{9CF803B5-EE1D-44F7-A3FE-2C121AD2462A}"/>
    <dataValidation allowBlank="1" showInputMessage="1" showErrorMessage="1" promptTitle="INSERTAR NUEVA COLUMNA:" prompt="Definir el entregable que soporta el cumplimiento como evidencia (actas, contratos, lista de asistencia, procedimientos, fotografía, videos, encuestas, etc.)" sqref="F16:F21 G19 G23" xr:uid="{B12D4EBA-55A5-448E-89D2-804F3117503D}"/>
    <dataValidation allowBlank="1" showInputMessage="1" showErrorMessage="1" promptTitle="GUÍA:" prompt="Establecer la formula matemática para medir el cumplimiento de la meta establecida a cada una de las acciones de mejoramiento definidas." sqref="G16:G18 G20:G21" xr:uid="{6722A7D4-C7FD-4D1E-849D-7EA02B200F2F}"/>
    <dataValidation allowBlank="1" showInputMessage="1" showErrorMessage="1" promptTitle="GUÍA: " prompt="Colocar la fecha en que se realiza el seguimiento por parte de la dependencia (i, ii, ii o iv seguimiento)_x000a_" sqref="J16:J27" xr:uid="{AEF5AD2B-9DDE-4EFF-BE74-F4BD9F8354AB}"/>
    <dataValidation allowBlank="1" showInputMessage="1" showErrorMessage="1" promptTitle="GUÍA:" prompt="Asignar el porcentaje de avance de la meta establecida de acuerdo con la formula del indicador con corte a la fecha del seguimiento." sqref="K16:K21" xr:uid="{35FFCC6D-BE25-4196-9018-C5ACB52839BD}"/>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0" xr:uid="{9A165ED6-D64A-4C9A-BA44-43B3A69DA128}"/>
    <dataValidation allowBlank="1" showInputMessage="1" showErrorMessage="1" promptTitle="CONTROL INTERNO:" prompt="Incluir esta columna para medir el avance de las acciones por parte del auditor de acuerdo con las evidencias presentadas por la dependencia." sqref="M16:M27 N27" xr:uid="{8FE4C470-0312-4745-A392-9114EC5D43BF}"/>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6" xr:uid="{876EF848-256B-481E-AD74-67DFEC8ADFAD}"/>
  </dataValidations>
  <printOptions horizontalCentered="1"/>
  <pageMargins left="0.47244094488188981" right="0.55118110236220474" top="0.39370078740157483" bottom="0.39370078740157483" header="0" footer="0"/>
  <pageSetup paperSize="120" scale="60" orientation="landscape" horizontalDpi="4294967293" verticalDpi="4294967293" r:id="rId1"/>
  <headerFooter alignWithMargins="0">
    <oddFooter>&amp;C&amp;G</oddFooter>
  </headerFooter>
  <drawing r:id="rId2"/>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05A18-46DE-4716-BA90-32AB70BBFFA7}">
  <dimension ref="A1:O57"/>
  <sheetViews>
    <sheetView topLeftCell="A14" zoomScale="53" zoomScaleNormal="53" workbookViewId="0">
      <pane xSplit="2" ySplit="6" topLeftCell="C20" activePane="bottomRight" state="frozen"/>
      <selection pane="topRight" activeCell="C14" sqref="C14"/>
      <selection pane="bottomLeft" activeCell="A16" sqref="A16"/>
      <selection pane="bottomRight" activeCell="A16" sqref="A16:L16"/>
    </sheetView>
  </sheetViews>
  <sheetFormatPr baseColWidth="10" defaultColWidth="11.42578125" defaultRowHeight="12.75" x14ac:dyDescent="0.2"/>
  <cols>
    <col min="1" max="1" width="47.42578125" style="1" customWidth="1"/>
    <col min="2" max="2" width="65.28515625" style="1" customWidth="1"/>
    <col min="3" max="3" width="39.5703125" style="1" customWidth="1"/>
    <col min="4" max="4" width="31.7109375" style="1" customWidth="1"/>
    <col min="5" max="5" width="16.5703125" style="1" customWidth="1"/>
    <col min="6" max="6" width="28.85546875" style="1" customWidth="1"/>
    <col min="7" max="7" width="23" style="1" customWidth="1"/>
    <col min="8" max="8" width="17.42578125" style="1" customWidth="1"/>
    <col min="9" max="9" width="15.28515625" style="1" customWidth="1"/>
    <col min="10" max="10" width="15" style="133" customWidth="1"/>
    <col min="11" max="11" width="13.140625" style="179" customWidth="1"/>
    <col min="12" max="12" width="50.85546875" style="1" customWidth="1"/>
    <col min="13" max="13" width="21.28515625" style="1" customWidth="1"/>
    <col min="14" max="14" width="21.42578125" style="1" customWidth="1"/>
    <col min="15" max="15" width="37.140625" style="1" customWidth="1"/>
    <col min="16" max="16384" width="11.42578125" style="1"/>
  </cols>
  <sheetData>
    <row r="1" spans="1:15" ht="42" customHeight="1" x14ac:dyDescent="0.2">
      <c r="A1" s="658"/>
      <c r="B1" s="658"/>
      <c r="C1" s="658"/>
      <c r="D1" s="658"/>
      <c r="E1" s="658"/>
      <c r="F1" s="658"/>
      <c r="G1" s="658"/>
      <c r="H1" s="658"/>
      <c r="I1" s="658"/>
      <c r="L1" s="133"/>
      <c r="M1" s="133"/>
      <c r="N1" s="133"/>
      <c r="O1" s="133"/>
    </row>
    <row r="2" spans="1:15" x14ac:dyDescent="0.2">
      <c r="A2" s="658"/>
      <c r="B2" s="658"/>
      <c r="C2" s="658"/>
      <c r="D2" s="658"/>
      <c r="E2" s="658"/>
      <c r="F2" s="658"/>
      <c r="G2" s="658"/>
      <c r="H2" s="658"/>
      <c r="I2" s="658"/>
      <c r="L2" s="133"/>
      <c r="M2" s="133"/>
      <c r="N2" s="133"/>
      <c r="O2" s="133"/>
    </row>
    <row r="3" spans="1:15" x14ac:dyDescent="0.2">
      <c r="A3" s="658"/>
      <c r="B3" s="658"/>
      <c r="C3" s="658"/>
      <c r="D3" s="658"/>
      <c r="E3" s="658"/>
      <c r="F3" s="658"/>
      <c r="G3" s="658"/>
      <c r="H3" s="658"/>
      <c r="I3" s="658"/>
      <c r="L3" s="133"/>
      <c r="M3" s="133"/>
      <c r="N3" s="133"/>
      <c r="O3" s="133"/>
    </row>
    <row r="4" spans="1:15" x14ac:dyDescent="0.2">
      <c r="A4" s="133"/>
      <c r="B4" s="133"/>
      <c r="C4" s="133"/>
      <c r="D4" s="133"/>
      <c r="E4" s="133"/>
      <c r="F4" s="133"/>
      <c r="G4" s="133"/>
      <c r="H4" s="133"/>
      <c r="I4" s="133"/>
      <c r="L4" s="133"/>
      <c r="M4" s="133"/>
      <c r="N4" s="133"/>
      <c r="O4" s="133"/>
    </row>
    <row r="5" spans="1:15" x14ac:dyDescent="0.2">
      <c r="A5" s="133"/>
      <c r="B5" s="133"/>
      <c r="C5" s="133"/>
      <c r="D5" s="133"/>
      <c r="E5" s="133"/>
      <c r="F5" s="133"/>
      <c r="G5" s="133"/>
      <c r="H5" s="133"/>
      <c r="I5" s="133"/>
      <c r="L5" s="133"/>
      <c r="M5" s="133"/>
      <c r="N5" s="133"/>
      <c r="O5" s="133"/>
    </row>
    <row r="6" spans="1:15" x14ac:dyDescent="0.2">
      <c r="A6" s="133"/>
      <c r="B6" s="133"/>
      <c r="C6" s="133"/>
      <c r="D6" s="133"/>
      <c r="E6" s="133"/>
      <c r="F6" s="133"/>
      <c r="G6" s="133"/>
      <c r="H6" s="133"/>
      <c r="I6" s="133"/>
      <c r="L6" s="133"/>
      <c r="M6" s="133"/>
      <c r="N6" s="133"/>
      <c r="O6" s="133"/>
    </row>
    <row r="7" spans="1:15" x14ac:dyDescent="0.2">
      <c r="A7" s="133"/>
      <c r="B7" s="133"/>
      <c r="C7" s="133"/>
      <c r="D7" s="133"/>
      <c r="E7" s="133"/>
      <c r="F7" s="133"/>
      <c r="G7" s="133"/>
      <c r="H7" s="133"/>
      <c r="I7" s="133"/>
      <c r="L7" s="133"/>
      <c r="M7" s="133"/>
      <c r="N7" s="133"/>
      <c r="O7" s="133"/>
    </row>
    <row r="8" spans="1:15" x14ac:dyDescent="0.2">
      <c r="A8" s="133"/>
      <c r="B8" s="133"/>
      <c r="C8" s="133"/>
      <c r="D8" s="133"/>
      <c r="E8" s="133"/>
      <c r="F8" s="133"/>
      <c r="G8" s="133"/>
      <c r="H8" s="133"/>
      <c r="I8" s="133"/>
      <c r="L8" s="133"/>
      <c r="M8" s="133"/>
      <c r="N8" s="133"/>
      <c r="O8" s="133"/>
    </row>
    <row r="9" spans="1:15" x14ac:dyDescent="0.2">
      <c r="A9" s="133"/>
      <c r="B9" s="133"/>
      <c r="C9" s="133"/>
      <c r="D9" s="133"/>
      <c r="E9" s="133"/>
      <c r="F9" s="133"/>
      <c r="G9" s="133"/>
      <c r="H9" s="133"/>
      <c r="I9" s="133"/>
      <c r="L9" s="133"/>
      <c r="M9" s="133"/>
      <c r="N9" s="133"/>
      <c r="O9" s="133"/>
    </row>
    <row r="10" spans="1:15" x14ac:dyDescent="0.2">
      <c r="A10" s="133"/>
      <c r="B10" s="133"/>
      <c r="C10" s="133"/>
      <c r="D10" s="133"/>
      <c r="E10" s="133"/>
      <c r="F10" s="133"/>
      <c r="G10" s="133"/>
      <c r="H10" s="133"/>
      <c r="I10" s="133"/>
      <c r="L10" s="133"/>
      <c r="M10" s="133"/>
      <c r="N10" s="133"/>
      <c r="O10" s="133"/>
    </row>
    <row r="11" spans="1:15" ht="0.75" customHeight="1" x14ac:dyDescent="0.25">
      <c r="A11" s="659" t="s">
        <v>0</v>
      </c>
      <c r="B11" s="659"/>
      <c r="C11" s="659"/>
      <c r="D11" s="659"/>
      <c r="E11" s="659"/>
      <c r="F11" s="659"/>
      <c r="G11" s="659"/>
      <c r="H11" s="659"/>
      <c r="I11" s="659"/>
      <c r="J11" s="134"/>
      <c r="K11" s="180"/>
      <c r="L11" s="134"/>
      <c r="M11" s="134"/>
      <c r="N11" s="134"/>
      <c r="O11" s="134"/>
    </row>
    <row r="12" spans="1:15" ht="34.5" customHeight="1" x14ac:dyDescent="0.2">
      <c r="A12" s="710" t="s">
        <v>28</v>
      </c>
      <c r="B12" s="710"/>
      <c r="C12" s="710"/>
      <c r="D12" s="710"/>
      <c r="E12" s="710"/>
      <c r="F12" s="710"/>
      <c r="G12" s="710"/>
      <c r="H12" s="710"/>
      <c r="I12" s="710"/>
      <c r="J12" s="181"/>
      <c r="K12" s="181"/>
      <c r="L12" s="181"/>
      <c r="M12" s="661" t="s">
        <v>1</v>
      </c>
      <c r="N12" s="661"/>
      <c r="O12" s="661"/>
    </row>
    <row r="13" spans="1:15" ht="38.25" customHeight="1" x14ac:dyDescent="0.2">
      <c r="A13" s="811" t="s">
        <v>1356</v>
      </c>
      <c r="B13" s="811"/>
      <c r="C13" s="811"/>
      <c r="D13" s="811"/>
      <c r="E13" s="811"/>
      <c r="F13" s="811"/>
      <c r="G13" s="811"/>
      <c r="H13" s="811"/>
      <c r="I13" s="811"/>
      <c r="J13" s="181"/>
      <c r="K13" s="181"/>
      <c r="L13" s="181"/>
      <c r="M13" s="810"/>
      <c r="N13" s="810"/>
      <c r="O13" s="661"/>
    </row>
    <row r="14" spans="1:15" ht="198" customHeight="1" x14ac:dyDescent="0.2">
      <c r="A14" s="655"/>
      <c r="B14" s="655"/>
      <c r="C14" s="655"/>
      <c r="D14" s="655"/>
      <c r="E14" s="655"/>
      <c r="F14" s="655"/>
      <c r="G14" s="655"/>
      <c r="H14" s="655"/>
      <c r="I14" s="655"/>
      <c r="J14" s="654"/>
      <c r="K14" s="654"/>
      <c r="L14" s="654"/>
      <c r="M14" s="654"/>
      <c r="N14" s="654"/>
      <c r="O14" s="654"/>
    </row>
    <row r="15" spans="1:15" ht="27" customHeight="1" x14ac:dyDescent="0.25">
      <c r="A15" s="659" t="s">
        <v>0</v>
      </c>
      <c r="B15" s="659"/>
      <c r="C15" s="659"/>
      <c r="D15" s="659"/>
      <c r="E15" s="659"/>
      <c r="F15" s="659"/>
      <c r="G15" s="659"/>
      <c r="H15" s="659"/>
      <c r="I15" s="659"/>
      <c r="J15" s="659"/>
      <c r="K15" s="659"/>
      <c r="L15" s="659"/>
      <c r="M15" s="659"/>
      <c r="N15" s="659"/>
      <c r="O15" s="659"/>
    </row>
    <row r="16" spans="1:15" ht="34.5" customHeight="1" x14ac:dyDescent="0.2">
      <c r="A16" s="710" t="s">
        <v>1279</v>
      </c>
      <c r="B16" s="710"/>
      <c r="C16" s="710"/>
      <c r="D16" s="710"/>
      <c r="E16" s="710"/>
      <c r="F16" s="710"/>
      <c r="G16" s="710"/>
      <c r="H16" s="710"/>
      <c r="I16" s="710"/>
      <c r="J16" s="710"/>
      <c r="K16" s="710"/>
      <c r="L16" s="710"/>
      <c r="M16" s="661" t="s">
        <v>1</v>
      </c>
      <c r="N16" s="661"/>
      <c r="O16" s="661"/>
    </row>
    <row r="17" spans="1:15" ht="38.25" customHeight="1" x14ac:dyDescent="0.2">
      <c r="A17" s="710" t="s">
        <v>3303</v>
      </c>
      <c r="B17" s="710"/>
      <c r="C17" s="710"/>
      <c r="D17" s="710"/>
      <c r="E17" s="710"/>
      <c r="F17" s="710"/>
      <c r="G17" s="710"/>
      <c r="H17" s="710"/>
      <c r="I17" s="710"/>
      <c r="J17" s="710"/>
      <c r="K17" s="710"/>
      <c r="L17" s="710"/>
      <c r="M17" s="661"/>
      <c r="N17" s="661"/>
      <c r="O17" s="661"/>
    </row>
    <row r="18" spans="1:15" s="3" customFormat="1" ht="40.5" customHeight="1" x14ac:dyDescent="0.2">
      <c r="A18" s="668" t="s">
        <v>2</v>
      </c>
      <c r="B18" s="674" t="s">
        <v>3</v>
      </c>
      <c r="C18" s="674" t="s">
        <v>4</v>
      </c>
      <c r="D18" s="674" t="s">
        <v>5</v>
      </c>
      <c r="E18" s="675" t="s">
        <v>6</v>
      </c>
      <c r="F18" s="675" t="s">
        <v>7</v>
      </c>
      <c r="G18" s="675" t="s">
        <v>8</v>
      </c>
      <c r="H18" s="679" t="s">
        <v>9</v>
      </c>
      <c r="I18" s="680"/>
      <c r="J18" s="675" t="s">
        <v>10</v>
      </c>
      <c r="K18" s="675" t="s">
        <v>11</v>
      </c>
      <c r="L18" s="675" t="s">
        <v>12</v>
      </c>
      <c r="M18" s="812" t="s">
        <v>13</v>
      </c>
      <c r="N18" s="665" t="s">
        <v>14</v>
      </c>
      <c r="O18" s="666"/>
    </row>
    <row r="19" spans="1:15" s="3" customFormat="1" ht="47.25" x14ac:dyDescent="0.2">
      <c r="A19" s="667"/>
      <c r="B19" s="673"/>
      <c r="C19" s="673"/>
      <c r="D19" s="673"/>
      <c r="E19" s="673"/>
      <c r="F19" s="673"/>
      <c r="G19" s="673"/>
      <c r="H19" s="573" t="s">
        <v>15</v>
      </c>
      <c r="I19" s="573" t="s">
        <v>16</v>
      </c>
      <c r="J19" s="673"/>
      <c r="K19" s="673"/>
      <c r="L19" s="673"/>
      <c r="M19" s="813"/>
      <c r="N19" s="814"/>
      <c r="O19" s="815"/>
    </row>
    <row r="20" spans="1:15" ht="118.5" customHeight="1" x14ac:dyDescent="0.2">
      <c r="A20" s="669" t="s">
        <v>1357</v>
      </c>
      <c r="B20" s="816" t="s">
        <v>1358</v>
      </c>
      <c r="C20" s="20" t="s">
        <v>1359</v>
      </c>
      <c r="D20" s="20" t="s">
        <v>1360</v>
      </c>
      <c r="E20" s="575" t="s">
        <v>1361</v>
      </c>
      <c r="F20" s="575" t="s">
        <v>1362</v>
      </c>
      <c r="G20" s="575" t="s">
        <v>1363</v>
      </c>
      <c r="H20" s="182">
        <v>44317</v>
      </c>
      <c r="I20" s="182" t="s">
        <v>1364</v>
      </c>
      <c r="J20" s="15" t="s">
        <v>1365</v>
      </c>
      <c r="K20" s="14">
        <v>0.25</v>
      </c>
      <c r="L20" s="576" t="s">
        <v>1366</v>
      </c>
      <c r="M20" s="14">
        <v>0.25</v>
      </c>
      <c r="N20" s="807" t="s">
        <v>1367</v>
      </c>
      <c r="O20" s="808"/>
    </row>
    <row r="21" spans="1:15" ht="90" customHeight="1" x14ac:dyDescent="0.2">
      <c r="A21" s="702"/>
      <c r="B21" s="817"/>
      <c r="C21" s="20" t="s">
        <v>1368</v>
      </c>
      <c r="D21" s="20" t="s">
        <v>1369</v>
      </c>
      <c r="E21" s="575" t="s">
        <v>1370</v>
      </c>
      <c r="F21" s="575" t="s">
        <v>1371</v>
      </c>
      <c r="G21" s="575" t="s">
        <v>1372</v>
      </c>
      <c r="H21" s="182">
        <v>44348</v>
      </c>
      <c r="I21" s="182" t="s">
        <v>1365</v>
      </c>
      <c r="J21" s="15" t="s">
        <v>1365</v>
      </c>
      <c r="K21" s="14">
        <v>1</v>
      </c>
      <c r="L21" s="576"/>
      <c r="M21" s="14">
        <v>1</v>
      </c>
      <c r="N21" s="807" t="s">
        <v>1373</v>
      </c>
      <c r="O21" s="808"/>
    </row>
    <row r="22" spans="1:15" ht="90" customHeight="1" x14ac:dyDescent="0.2">
      <c r="A22" s="702"/>
      <c r="B22" s="817"/>
      <c r="C22" s="20" t="s">
        <v>1374</v>
      </c>
      <c r="D22" s="20" t="s">
        <v>1360</v>
      </c>
      <c r="E22" s="575" t="s">
        <v>1375</v>
      </c>
      <c r="F22" s="575" t="s">
        <v>1376</v>
      </c>
      <c r="G22" s="575" t="s">
        <v>1377</v>
      </c>
      <c r="H22" s="183" t="s">
        <v>1378</v>
      </c>
      <c r="I22" s="182" t="s">
        <v>1365</v>
      </c>
      <c r="J22" s="15" t="s">
        <v>1365</v>
      </c>
      <c r="K22" s="14">
        <v>1</v>
      </c>
      <c r="L22" s="576"/>
      <c r="M22" s="14">
        <v>1</v>
      </c>
      <c r="N22" s="807" t="s">
        <v>1379</v>
      </c>
      <c r="O22" s="808"/>
    </row>
    <row r="23" spans="1:15" ht="90" customHeight="1" x14ac:dyDescent="0.2">
      <c r="A23" s="670"/>
      <c r="B23" s="818"/>
      <c r="C23" s="20" t="s">
        <v>1380</v>
      </c>
      <c r="D23" s="577" t="s">
        <v>1360</v>
      </c>
      <c r="E23" s="575" t="s">
        <v>1375</v>
      </c>
      <c r="F23" s="575" t="s">
        <v>1376</v>
      </c>
      <c r="G23" s="575" t="s">
        <v>1377</v>
      </c>
      <c r="H23" s="184" t="s">
        <v>1378</v>
      </c>
      <c r="I23" s="182">
        <v>44561</v>
      </c>
      <c r="J23" s="15" t="s">
        <v>1365</v>
      </c>
      <c r="K23" s="14">
        <v>1</v>
      </c>
      <c r="L23" s="576"/>
      <c r="M23" s="14">
        <v>1</v>
      </c>
      <c r="N23" s="807" t="s">
        <v>1373</v>
      </c>
      <c r="O23" s="808"/>
    </row>
    <row r="24" spans="1:15" s="19" customFormat="1" ht="102.75" customHeight="1" x14ac:dyDescent="0.2">
      <c r="A24" s="669" t="s">
        <v>1381</v>
      </c>
      <c r="B24" s="669" t="s">
        <v>1382</v>
      </c>
      <c r="C24" s="185" t="s">
        <v>1383</v>
      </c>
      <c r="D24" s="186" t="s">
        <v>1384</v>
      </c>
      <c r="E24" s="187" t="s">
        <v>1385</v>
      </c>
      <c r="F24" s="187" t="s">
        <v>1386</v>
      </c>
      <c r="G24" s="139" t="s">
        <v>1387</v>
      </c>
      <c r="H24" s="188" t="s">
        <v>1388</v>
      </c>
      <c r="I24" s="189" t="s">
        <v>1364</v>
      </c>
      <c r="J24" s="15"/>
      <c r="K24" s="190">
        <v>1</v>
      </c>
      <c r="L24" s="576" t="s">
        <v>1389</v>
      </c>
      <c r="M24" s="190">
        <v>1</v>
      </c>
      <c r="N24" s="807" t="s">
        <v>1390</v>
      </c>
      <c r="O24" s="808"/>
    </row>
    <row r="25" spans="1:15" s="19" customFormat="1" ht="123.75" customHeight="1" x14ac:dyDescent="0.2">
      <c r="A25" s="702"/>
      <c r="B25" s="702"/>
      <c r="C25" s="185" t="s">
        <v>1391</v>
      </c>
      <c r="D25" s="186" t="s">
        <v>1384</v>
      </c>
      <c r="E25" s="187" t="s">
        <v>1392</v>
      </c>
      <c r="F25" s="576" t="s">
        <v>1393</v>
      </c>
      <c r="G25" s="139" t="s">
        <v>1394</v>
      </c>
      <c r="H25" s="191">
        <v>44348</v>
      </c>
      <c r="I25" s="191" t="s">
        <v>1365</v>
      </c>
      <c r="J25" s="15" t="s">
        <v>1365</v>
      </c>
      <c r="K25" s="14">
        <v>0.87</v>
      </c>
      <c r="L25" s="576" t="s">
        <v>1395</v>
      </c>
      <c r="M25" s="14">
        <v>0.87</v>
      </c>
      <c r="N25" s="807" t="s">
        <v>1396</v>
      </c>
      <c r="O25" s="808"/>
    </row>
    <row r="26" spans="1:15" s="19" customFormat="1" ht="93.75" customHeight="1" x14ac:dyDescent="0.2">
      <c r="A26" s="702"/>
      <c r="B26" s="702"/>
      <c r="C26" s="185" t="s">
        <v>1397</v>
      </c>
      <c r="D26" s="186" t="s">
        <v>1384</v>
      </c>
      <c r="E26" s="187" t="s">
        <v>1398</v>
      </c>
      <c r="F26" s="576" t="s">
        <v>1399</v>
      </c>
      <c r="G26" s="139" t="s">
        <v>1400</v>
      </c>
      <c r="H26" s="191">
        <v>44348</v>
      </c>
      <c r="I26" s="192" t="s">
        <v>1365</v>
      </c>
      <c r="J26" s="15" t="s">
        <v>1365</v>
      </c>
      <c r="K26" s="14">
        <v>0.15</v>
      </c>
      <c r="L26" s="576" t="s">
        <v>1401</v>
      </c>
      <c r="M26" s="14">
        <v>0.15</v>
      </c>
      <c r="N26" s="807" t="s">
        <v>1402</v>
      </c>
      <c r="O26" s="808"/>
    </row>
    <row r="27" spans="1:15" s="19" customFormat="1" ht="84" customHeight="1" x14ac:dyDescent="0.2">
      <c r="A27" s="702"/>
      <c r="B27" s="702"/>
      <c r="C27" s="185" t="s">
        <v>1403</v>
      </c>
      <c r="D27" s="186" t="s">
        <v>1384</v>
      </c>
      <c r="E27" s="187" t="s">
        <v>1404</v>
      </c>
      <c r="F27" s="576" t="s">
        <v>1405</v>
      </c>
      <c r="G27" s="575" t="s">
        <v>1406</v>
      </c>
      <c r="H27" s="193" t="s">
        <v>1407</v>
      </c>
      <c r="I27" s="193" t="s">
        <v>1365</v>
      </c>
      <c r="J27" s="15" t="s">
        <v>1365</v>
      </c>
      <c r="K27" s="14">
        <v>1</v>
      </c>
      <c r="L27" s="576" t="s">
        <v>1395</v>
      </c>
      <c r="M27" s="14">
        <v>1</v>
      </c>
      <c r="N27" s="807" t="s">
        <v>1396</v>
      </c>
      <c r="O27" s="808"/>
    </row>
    <row r="28" spans="1:15" s="19" customFormat="1" ht="81" customHeight="1" x14ac:dyDescent="0.2">
      <c r="A28" s="670"/>
      <c r="B28" s="670"/>
      <c r="C28" s="185" t="s">
        <v>1380</v>
      </c>
      <c r="D28" s="186" t="s">
        <v>1384</v>
      </c>
      <c r="E28" s="187" t="s">
        <v>1404</v>
      </c>
      <c r="F28" s="576" t="s">
        <v>1405</v>
      </c>
      <c r="G28" s="575" t="s">
        <v>1406</v>
      </c>
      <c r="H28" s="193" t="s">
        <v>1407</v>
      </c>
      <c r="I28" s="193" t="s">
        <v>1365</v>
      </c>
      <c r="J28" s="15" t="s">
        <v>1365</v>
      </c>
      <c r="K28" s="14">
        <v>1</v>
      </c>
      <c r="L28" s="576" t="s">
        <v>1408</v>
      </c>
      <c r="M28" s="14">
        <v>1</v>
      </c>
      <c r="N28" s="807" t="s">
        <v>1396</v>
      </c>
      <c r="O28" s="808"/>
    </row>
    <row r="29" spans="1:15" s="44" customFormat="1" ht="132" customHeight="1" x14ac:dyDescent="0.2">
      <c r="A29" s="671" t="s">
        <v>1409</v>
      </c>
      <c r="B29" s="671" t="s">
        <v>1410</v>
      </c>
      <c r="C29" s="60" t="s">
        <v>1411</v>
      </c>
      <c r="D29" s="60" t="s">
        <v>1384</v>
      </c>
      <c r="E29" s="60" t="s">
        <v>1412</v>
      </c>
      <c r="F29" s="646" t="s">
        <v>1413</v>
      </c>
      <c r="G29" s="574" t="s">
        <v>1414</v>
      </c>
      <c r="H29" s="194">
        <v>44197</v>
      </c>
      <c r="I29" s="194">
        <v>44227</v>
      </c>
      <c r="J29" s="15" t="s">
        <v>1365</v>
      </c>
      <c r="K29" s="195">
        <v>1</v>
      </c>
      <c r="L29" s="196" t="s">
        <v>1415</v>
      </c>
      <c r="M29" s="195">
        <v>1</v>
      </c>
      <c r="N29" s="807" t="s">
        <v>1416</v>
      </c>
      <c r="O29" s="808"/>
    </row>
    <row r="30" spans="1:15" s="44" customFormat="1" ht="210" customHeight="1" x14ac:dyDescent="0.2">
      <c r="A30" s="701"/>
      <c r="B30" s="701"/>
      <c r="C30" s="60" t="s">
        <v>1417</v>
      </c>
      <c r="D30" s="60" t="s">
        <v>1384</v>
      </c>
      <c r="E30" s="60" t="s">
        <v>1418</v>
      </c>
      <c r="F30" s="51" t="s">
        <v>1419</v>
      </c>
      <c r="G30" s="138" t="s">
        <v>1420</v>
      </c>
      <c r="H30" s="194">
        <v>44228</v>
      </c>
      <c r="I30" s="194" t="s">
        <v>1365</v>
      </c>
      <c r="J30" s="15" t="s">
        <v>1365</v>
      </c>
      <c r="K30" s="197">
        <v>0.48</v>
      </c>
      <c r="L30" s="51" t="s">
        <v>1421</v>
      </c>
      <c r="M30" s="197">
        <v>0.48</v>
      </c>
      <c r="N30" s="807" t="s">
        <v>1422</v>
      </c>
      <c r="O30" s="808"/>
    </row>
    <row r="31" spans="1:15" s="44" customFormat="1" ht="90" x14ac:dyDescent="0.2">
      <c r="A31" s="701"/>
      <c r="B31" s="701"/>
      <c r="C31" s="60" t="s">
        <v>1423</v>
      </c>
      <c r="D31" s="60" t="s">
        <v>1384</v>
      </c>
      <c r="E31" s="60" t="s">
        <v>1424</v>
      </c>
      <c r="F31" s="51" t="s">
        <v>1425</v>
      </c>
      <c r="G31" s="138" t="s">
        <v>1406</v>
      </c>
      <c r="H31" s="194" t="s">
        <v>1388</v>
      </c>
      <c r="I31" s="194" t="s">
        <v>1365</v>
      </c>
      <c r="J31" s="15" t="s">
        <v>1365</v>
      </c>
      <c r="K31" s="45">
        <v>1</v>
      </c>
      <c r="L31" s="51" t="s">
        <v>1426</v>
      </c>
      <c r="M31" s="45">
        <v>1</v>
      </c>
      <c r="N31" s="807" t="s">
        <v>1427</v>
      </c>
      <c r="O31" s="808"/>
    </row>
    <row r="32" spans="1:15" s="44" customFormat="1" ht="90" x14ac:dyDescent="0.2">
      <c r="A32" s="672"/>
      <c r="B32" s="672"/>
      <c r="C32" s="60" t="s">
        <v>1380</v>
      </c>
      <c r="D32" s="60" t="s">
        <v>1384</v>
      </c>
      <c r="E32" s="60" t="s">
        <v>1424</v>
      </c>
      <c r="F32" s="51" t="s">
        <v>1425</v>
      </c>
      <c r="G32" s="138" t="s">
        <v>1406</v>
      </c>
      <c r="H32" s="194" t="s">
        <v>1388</v>
      </c>
      <c r="I32" s="194" t="s">
        <v>1365</v>
      </c>
      <c r="J32" s="15" t="s">
        <v>1365</v>
      </c>
      <c r="K32" s="45">
        <v>1</v>
      </c>
      <c r="L32" s="51" t="s">
        <v>1428</v>
      </c>
      <c r="M32" s="45">
        <v>1</v>
      </c>
      <c r="N32" s="807" t="s">
        <v>1429</v>
      </c>
      <c r="O32" s="808"/>
    </row>
    <row r="33" spans="1:15" s="19" customFormat="1" ht="60" x14ac:dyDescent="0.2">
      <c r="A33" s="669" t="s">
        <v>1430</v>
      </c>
      <c r="B33" s="669" t="s">
        <v>1431</v>
      </c>
      <c r="C33" s="20" t="s">
        <v>1432</v>
      </c>
      <c r="D33" s="186" t="s">
        <v>1384</v>
      </c>
      <c r="E33" s="20" t="s">
        <v>1433</v>
      </c>
      <c r="F33" s="144" t="s">
        <v>1434</v>
      </c>
      <c r="G33" s="142" t="s">
        <v>1435</v>
      </c>
      <c r="H33" s="183">
        <v>44287</v>
      </c>
      <c r="I33" s="183" t="s">
        <v>1436</v>
      </c>
      <c r="J33" s="15" t="s">
        <v>1365</v>
      </c>
      <c r="K33" s="190">
        <v>1</v>
      </c>
      <c r="L33" s="144" t="s">
        <v>1415</v>
      </c>
      <c r="M33" s="190">
        <v>1</v>
      </c>
      <c r="N33" s="807" t="s">
        <v>1437</v>
      </c>
      <c r="O33" s="808"/>
    </row>
    <row r="34" spans="1:15" s="19" customFormat="1" ht="89.25" customHeight="1" x14ac:dyDescent="0.2">
      <c r="A34" s="702"/>
      <c r="B34" s="702"/>
      <c r="C34" s="20" t="s">
        <v>1438</v>
      </c>
      <c r="D34" s="186" t="s">
        <v>1384</v>
      </c>
      <c r="E34" s="20" t="s">
        <v>1439</v>
      </c>
      <c r="F34" s="144" t="s">
        <v>1440</v>
      </c>
      <c r="G34" s="142" t="s">
        <v>1441</v>
      </c>
      <c r="H34" s="183">
        <v>44317</v>
      </c>
      <c r="I34" s="183" t="s">
        <v>1365</v>
      </c>
      <c r="J34" s="15" t="s">
        <v>1365</v>
      </c>
      <c r="K34" s="198" t="s">
        <v>1442</v>
      </c>
      <c r="L34" s="199" t="s">
        <v>1443</v>
      </c>
      <c r="M34" s="198" t="s">
        <v>1442</v>
      </c>
      <c r="N34" s="807" t="s">
        <v>1444</v>
      </c>
      <c r="O34" s="808"/>
    </row>
    <row r="35" spans="1:15" s="19" customFormat="1" ht="80.25" customHeight="1" x14ac:dyDescent="0.2">
      <c r="A35" s="702"/>
      <c r="B35" s="702"/>
      <c r="C35" s="185" t="s">
        <v>1445</v>
      </c>
      <c r="D35" s="186" t="s">
        <v>1384</v>
      </c>
      <c r="E35" s="20" t="s">
        <v>1446</v>
      </c>
      <c r="F35" s="144" t="s">
        <v>1447</v>
      </c>
      <c r="G35" s="142" t="s">
        <v>1448</v>
      </c>
      <c r="H35" s="183">
        <v>44378</v>
      </c>
      <c r="I35" s="183" t="s">
        <v>1365</v>
      </c>
      <c r="J35" s="15" t="s">
        <v>1365</v>
      </c>
      <c r="K35" s="198">
        <v>1</v>
      </c>
      <c r="L35" s="199" t="s">
        <v>1449</v>
      </c>
      <c r="M35" s="198">
        <v>1</v>
      </c>
      <c r="N35" s="807" t="s">
        <v>1450</v>
      </c>
      <c r="O35" s="808"/>
    </row>
    <row r="36" spans="1:15" s="19" customFormat="1" ht="75" customHeight="1" x14ac:dyDescent="0.2">
      <c r="A36" s="670"/>
      <c r="B36" s="670"/>
      <c r="C36" s="185" t="s">
        <v>1451</v>
      </c>
      <c r="D36" s="186" t="s">
        <v>1384</v>
      </c>
      <c r="E36" s="20" t="s">
        <v>1446</v>
      </c>
      <c r="F36" s="144" t="s">
        <v>1452</v>
      </c>
      <c r="G36" s="142" t="s">
        <v>1448</v>
      </c>
      <c r="H36" s="183">
        <v>44378</v>
      </c>
      <c r="I36" s="183" t="s">
        <v>1365</v>
      </c>
      <c r="J36" s="15" t="s">
        <v>1365</v>
      </c>
      <c r="K36" s="198">
        <v>1</v>
      </c>
      <c r="L36" s="199" t="s">
        <v>1453</v>
      </c>
      <c r="M36" s="198">
        <v>1</v>
      </c>
      <c r="N36" s="807" t="s">
        <v>1454</v>
      </c>
      <c r="O36" s="808"/>
    </row>
    <row r="37" spans="1:15" s="44" customFormat="1" ht="92.25" customHeight="1" x14ac:dyDescent="0.2">
      <c r="A37" s="669" t="s">
        <v>1455</v>
      </c>
      <c r="B37" s="669" t="s">
        <v>1456</v>
      </c>
      <c r="C37" s="60" t="s">
        <v>1457</v>
      </c>
      <c r="D37" s="60" t="s">
        <v>1458</v>
      </c>
      <c r="E37" s="138" t="s">
        <v>1459</v>
      </c>
      <c r="F37" s="51" t="s">
        <v>1460</v>
      </c>
      <c r="G37" s="138" t="s">
        <v>1461</v>
      </c>
      <c r="H37" s="194">
        <v>44197</v>
      </c>
      <c r="I37" s="194">
        <v>44227</v>
      </c>
      <c r="J37" s="15" t="s">
        <v>1365</v>
      </c>
      <c r="K37" s="195">
        <v>1</v>
      </c>
      <c r="L37" s="51" t="s">
        <v>1415</v>
      </c>
      <c r="M37" s="195">
        <v>1</v>
      </c>
      <c r="N37" s="807" t="s">
        <v>1462</v>
      </c>
      <c r="O37" s="808"/>
    </row>
    <row r="38" spans="1:15" s="19" customFormat="1" ht="108" customHeight="1" x14ac:dyDescent="0.2">
      <c r="A38" s="702"/>
      <c r="B38" s="702"/>
      <c r="C38" s="20" t="s">
        <v>1463</v>
      </c>
      <c r="D38" s="20" t="s">
        <v>1458</v>
      </c>
      <c r="E38" s="142" t="s">
        <v>1464</v>
      </c>
      <c r="F38" s="144" t="s">
        <v>1465</v>
      </c>
      <c r="G38" s="142" t="s">
        <v>1466</v>
      </c>
      <c r="H38" s="183">
        <v>44197</v>
      </c>
      <c r="I38" s="183">
        <v>44561</v>
      </c>
      <c r="J38" s="15" t="s">
        <v>1365</v>
      </c>
      <c r="K38" s="198" t="s">
        <v>1467</v>
      </c>
      <c r="L38" s="199" t="s">
        <v>1468</v>
      </c>
      <c r="M38" s="198" t="s">
        <v>1467</v>
      </c>
      <c r="N38" s="807" t="s">
        <v>1469</v>
      </c>
      <c r="O38" s="808"/>
    </row>
    <row r="39" spans="1:15" s="19" customFormat="1" ht="121.5" customHeight="1" x14ac:dyDescent="0.2">
      <c r="A39" s="702"/>
      <c r="B39" s="702"/>
      <c r="C39" s="20" t="s">
        <v>1470</v>
      </c>
      <c r="D39" s="20" t="s">
        <v>1458</v>
      </c>
      <c r="E39" s="142" t="s">
        <v>1424</v>
      </c>
      <c r="F39" s="144" t="s">
        <v>1465</v>
      </c>
      <c r="G39" s="142" t="s">
        <v>1296</v>
      </c>
      <c r="H39" s="183">
        <v>44301</v>
      </c>
      <c r="I39" s="183">
        <v>44561</v>
      </c>
      <c r="J39" s="15" t="s">
        <v>1365</v>
      </c>
      <c r="K39" s="198">
        <v>1</v>
      </c>
      <c r="L39" s="199" t="s">
        <v>1471</v>
      </c>
      <c r="M39" s="198">
        <v>1</v>
      </c>
      <c r="N39" s="807" t="s">
        <v>1472</v>
      </c>
      <c r="O39" s="808"/>
    </row>
    <row r="40" spans="1:15" s="44" customFormat="1" ht="75" customHeight="1" x14ac:dyDescent="0.2">
      <c r="A40" s="669" t="s">
        <v>1473</v>
      </c>
      <c r="B40" s="669" t="s">
        <v>1474</v>
      </c>
      <c r="C40" s="61" t="s">
        <v>1475</v>
      </c>
      <c r="D40" s="200" t="s">
        <v>1476</v>
      </c>
      <c r="E40" s="138" t="s">
        <v>1477</v>
      </c>
      <c r="F40" s="51" t="s">
        <v>1478</v>
      </c>
      <c r="G40" s="138" t="s">
        <v>1400</v>
      </c>
      <c r="H40" s="194">
        <v>44197</v>
      </c>
      <c r="I40" s="194">
        <v>44227</v>
      </c>
      <c r="J40" s="15" t="s">
        <v>1365</v>
      </c>
      <c r="K40" s="195">
        <v>1</v>
      </c>
      <c r="L40" s="51" t="s">
        <v>1415</v>
      </c>
      <c r="M40" s="195">
        <v>1</v>
      </c>
      <c r="N40" s="807" t="s">
        <v>1479</v>
      </c>
      <c r="O40" s="808"/>
    </row>
    <row r="41" spans="1:15" s="19" customFormat="1" ht="177" customHeight="1" x14ac:dyDescent="0.2">
      <c r="A41" s="702"/>
      <c r="B41" s="702"/>
      <c r="C41" s="24" t="s">
        <v>1480</v>
      </c>
      <c r="D41" s="201" t="s">
        <v>1476</v>
      </c>
      <c r="E41" s="142" t="s">
        <v>1481</v>
      </c>
      <c r="F41" s="144" t="s">
        <v>1482</v>
      </c>
      <c r="G41" s="142" t="s">
        <v>1483</v>
      </c>
      <c r="H41" s="183">
        <v>44228</v>
      </c>
      <c r="I41" s="183">
        <v>44561</v>
      </c>
      <c r="J41" s="15" t="s">
        <v>1365</v>
      </c>
      <c r="K41" s="198">
        <v>0.97</v>
      </c>
      <c r="L41" s="199" t="s">
        <v>1484</v>
      </c>
      <c r="M41" s="198">
        <v>0.97</v>
      </c>
      <c r="N41" s="807" t="s">
        <v>1485</v>
      </c>
      <c r="O41" s="808"/>
    </row>
    <row r="42" spans="1:15" s="44" customFormat="1" ht="121.5" customHeight="1" x14ac:dyDescent="0.2">
      <c r="A42" s="702"/>
      <c r="B42" s="702"/>
      <c r="C42" s="202" t="s">
        <v>1486</v>
      </c>
      <c r="D42" s="203" t="s">
        <v>1476</v>
      </c>
      <c r="E42" s="136" t="s">
        <v>1424</v>
      </c>
      <c r="F42" s="204" t="s">
        <v>1376</v>
      </c>
      <c r="G42" s="136" t="s">
        <v>1296</v>
      </c>
      <c r="H42" s="205">
        <v>44301</v>
      </c>
      <c r="I42" s="205">
        <v>44561</v>
      </c>
      <c r="J42" s="15" t="s">
        <v>1365</v>
      </c>
      <c r="K42" s="206">
        <v>1</v>
      </c>
      <c r="L42" s="207" t="s">
        <v>1487</v>
      </c>
      <c r="M42" s="206">
        <v>1</v>
      </c>
      <c r="N42" s="807" t="s">
        <v>1488</v>
      </c>
      <c r="O42" s="808"/>
    </row>
    <row r="43" spans="1:15" s="44" customFormat="1" ht="129" customHeight="1" x14ac:dyDescent="0.2">
      <c r="A43" s="60" t="s">
        <v>1489</v>
      </c>
      <c r="B43" s="669" t="s">
        <v>1490</v>
      </c>
      <c r="C43" s="202" t="s">
        <v>1491</v>
      </c>
      <c r="D43" s="208" t="s">
        <v>1384</v>
      </c>
      <c r="E43" s="136" t="s">
        <v>1492</v>
      </c>
      <c r="F43" s="204" t="s">
        <v>1493</v>
      </c>
      <c r="G43" s="136" t="s">
        <v>1494</v>
      </c>
      <c r="H43" s="205">
        <v>44317</v>
      </c>
      <c r="I43" s="205">
        <v>44331</v>
      </c>
      <c r="J43" s="15" t="s">
        <v>1365</v>
      </c>
      <c r="K43" s="206">
        <v>1</v>
      </c>
      <c r="L43" s="209" t="s">
        <v>1495</v>
      </c>
      <c r="M43" s="206">
        <v>1</v>
      </c>
      <c r="N43" s="807" t="s">
        <v>1496</v>
      </c>
      <c r="O43" s="808"/>
    </row>
    <row r="44" spans="1:15" s="19" customFormat="1" ht="90" customHeight="1" x14ac:dyDescent="0.2">
      <c r="A44" s="210" t="s">
        <v>1497</v>
      </c>
      <c r="B44" s="702"/>
      <c r="C44" s="24" t="s">
        <v>1498</v>
      </c>
      <c r="D44" s="738" t="s">
        <v>1384</v>
      </c>
      <c r="E44" s="738" t="s">
        <v>1499</v>
      </c>
      <c r="F44" s="738" t="s">
        <v>1500</v>
      </c>
      <c r="G44" s="24" t="s">
        <v>1501</v>
      </c>
      <c r="H44" s="809">
        <v>44331</v>
      </c>
      <c r="I44" s="809">
        <v>44561</v>
      </c>
      <c r="J44" s="15" t="s">
        <v>1365</v>
      </c>
      <c r="K44" s="14">
        <v>1</v>
      </c>
      <c r="L44" s="57" t="s">
        <v>1502</v>
      </c>
      <c r="M44" s="14">
        <v>1</v>
      </c>
      <c r="N44" s="807" t="s">
        <v>1503</v>
      </c>
      <c r="O44" s="808"/>
    </row>
    <row r="45" spans="1:15" s="19" customFormat="1" ht="105.75" customHeight="1" x14ac:dyDescent="0.2">
      <c r="A45" s="60" t="s">
        <v>1504</v>
      </c>
      <c r="B45" s="702"/>
      <c r="C45" s="24" t="s">
        <v>1505</v>
      </c>
      <c r="D45" s="738"/>
      <c r="E45" s="738"/>
      <c r="F45" s="738"/>
      <c r="G45" s="24" t="s">
        <v>1506</v>
      </c>
      <c r="H45" s="809"/>
      <c r="I45" s="809"/>
      <c r="J45" s="15" t="s">
        <v>1365</v>
      </c>
      <c r="K45" s="14">
        <v>1</v>
      </c>
      <c r="L45" s="141" t="s">
        <v>1507</v>
      </c>
      <c r="M45" s="14">
        <v>1</v>
      </c>
      <c r="N45" s="807" t="s">
        <v>1508</v>
      </c>
      <c r="O45" s="808"/>
    </row>
    <row r="46" spans="1:15" s="19" customFormat="1" ht="140.25" customHeight="1" x14ac:dyDescent="0.2">
      <c r="A46" s="20" t="s">
        <v>1509</v>
      </c>
      <c r="B46" s="702"/>
      <c r="C46" s="24" t="s">
        <v>1510</v>
      </c>
      <c r="D46" s="738"/>
      <c r="E46" s="738"/>
      <c r="F46" s="738"/>
      <c r="G46" s="24" t="s">
        <v>1511</v>
      </c>
      <c r="H46" s="809"/>
      <c r="I46" s="809"/>
      <c r="J46" s="15" t="s">
        <v>1365</v>
      </c>
      <c r="K46" s="14">
        <v>1</v>
      </c>
      <c r="L46" s="57" t="s">
        <v>1512</v>
      </c>
      <c r="M46" s="14">
        <v>1</v>
      </c>
      <c r="N46" s="807" t="s">
        <v>1513</v>
      </c>
      <c r="O46" s="808"/>
    </row>
    <row r="47" spans="1:15" s="19" customFormat="1" ht="97.5" customHeight="1" x14ac:dyDescent="0.2">
      <c r="A47" s="20" t="s">
        <v>1514</v>
      </c>
      <c r="B47" s="702"/>
      <c r="C47" s="24" t="s">
        <v>1515</v>
      </c>
      <c r="D47" s="738"/>
      <c r="E47" s="738"/>
      <c r="F47" s="738"/>
      <c r="G47" s="24" t="s">
        <v>1516</v>
      </c>
      <c r="H47" s="809"/>
      <c r="I47" s="809"/>
      <c r="J47" s="15" t="s">
        <v>1365</v>
      </c>
      <c r="K47" s="14">
        <v>1</v>
      </c>
      <c r="L47" s="57" t="s">
        <v>1517</v>
      </c>
      <c r="M47" s="14">
        <v>1</v>
      </c>
      <c r="N47" s="807" t="s">
        <v>1518</v>
      </c>
      <c r="O47" s="808"/>
    </row>
    <row r="48" spans="1:15" s="19" customFormat="1" ht="105" x14ac:dyDescent="0.2">
      <c r="A48" s="20" t="s">
        <v>1519</v>
      </c>
      <c r="B48" s="702"/>
      <c r="C48" s="24" t="s">
        <v>1520</v>
      </c>
      <c r="D48" s="738"/>
      <c r="E48" s="738"/>
      <c r="F48" s="738"/>
      <c r="G48" s="24" t="s">
        <v>1521</v>
      </c>
      <c r="H48" s="809"/>
      <c r="I48" s="809"/>
      <c r="J48" s="15" t="s">
        <v>1365</v>
      </c>
      <c r="K48" s="14">
        <v>1</v>
      </c>
      <c r="L48" s="57" t="s">
        <v>1522</v>
      </c>
      <c r="M48" s="14">
        <v>1</v>
      </c>
      <c r="N48" s="807" t="s">
        <v>1523</v>
      </c>
      <c r="O48" s="808"/>
    </row>
    <row r="49" spans="1:15" s="19" customFormat="1" ht="107.25" customHeight="1" x14ac:dyDescent="0.2">
      <c r="A49" s="20" t="s">
        <v>1524</v>
      </c>
      <c r="B49" s="670"/>
      <c r="C49" s="24" t="s">
        <v>1525</v>
      </c>
      <c r="D49" s="24" t="s">
        <v>1384</v>
      </c>
      <c r="E49" s="135" t="s">
        <v>1424</v>
      </c>
      <c r="F49" s="140" t="s">
        <v>1376</v>
      </c>
      <c r="G49" s="135" t="s">
        <v>1296</v>
      </c>
      <c r="H49" s="184" t="s">
        <v>1526</v>
      </c>
      <c r="I49" s="184">
        <v>44561</v>
      </c>
      <c r="J49" s="15" t="s">
        <v>1365</v>
      </c>
      <c r="K49" s="14">
        <v>1</v>
      </c>
      <c r="L49" s="144" t="s">
        <v>1527</v>
      </c>
      <c r="M49" s="14">
        <v>1</v>
      </c>
      <c r="N49" s="807" t="s">
        <v>1528</v>
      </c>
      <c r="O49" s="808"/>
    </row>
    <row r="50" spans="1:15" s="19" customFormat="1" ht="111.75" customHeight="1" x14ac:dyDescent="0.2">
      <c r="A50" s="60" t="s">
        <v>1529</v>
      </c>
      <c r="B50" s="142" t="s">
        <v>1530</v>
      </c>
      <c r="C50" s="24" t="s">
        <v>1531</v>
      </c>
      <c r="D50" s="24" t="s">
        <v>1384</v>
      </c>
      <c r="E50" s="142" t="s">
        <v>1424</v>
      </c>
      <c r="F50" s="144" t="s">
        <v>1376</v>
      </c>
      <c r="G50" s="142" t="s">
        <v>1296</v>
      </c>
      <c r="H50" s="183">
        <v>44286</v>
      </c>
      <c r="I50" s="183">
        <v>44561</v>
      </c>
      <c r="J50" s="15" t="s">
        <v>1365</v>
      </c>
      <c r="K50" s="14">
        <v>0.95050000000000001</v>
      </c>
      <c r="L50" s="211" t="s">
        <v>1532</v>
      </c>
      <c r="M50" s="14">
        <v>0.95050000000000001</v>
      </c>
      <c r="N50" s="807" t="s">
        <v>1533</v>
      </c>
      <c r="O50" s="808"/>
    </row>
    <row r="51" spans="1:15" ht="54" customHeight="1" x14ac:dyDescent="0.2">
      <c r="H51" s="212"/>
    </row>
    <row r="52" spans="1:15" s="3" customFormat="1" ht="29.25" customHeight="1" thickBot="1" x14ac:dyDescent="0.3">
      <c r="A52" s="5" t="s">
        <v>22</v>
      </c>
      <c r="B52" s="696" t="s">
        <v>1534</v>
      </c>
      <c r="C52" s="696"/>
      <c r="D52" s="696"/>
      <c r="G52" s="5"/>
      <c r="H52" s="5"/>
      <c r="I52" s="6"/>
      <c r="J52" s="5"/>
      <c r="K52" s="6"/>
    </row>
    <row r="53" spans="1:15" s="3" customFormat="1" ht="18.75" customHeight="1" x14ac:dyDescent="0.2">
      <c r="I53" s="7"/>
      <c r="K53" s="7"/>
    </row>
    <row r="54" spans="1:15" s="3" customFormat="1" ht="32.25" customHeight="1" thickBot="1" x14ac:dyDescent="0.3">
      <c r="A54" s="5" t="s">
        <v>23</v>
      </c>
      <c r="B54" s="806" t="s">
        <v>1537</v>
      </c>
      <c r="C54" s="806"/>
      <c r="D54" s="214"/>
      <c r="G54" s="5" t="s">
        <v>24</v>
      </c>
      <c r="I54" s="7"/>
      <c r="J54" s="709" t="s">
        <v>1536</v>
      </c>
      <c r="K54" s="709"/>
      <c r="L54" s="709"/>
    </row>
    <row r="55" spans="1:15" s="3" customFormat="1" ht="27" customHeight="1" x14ac:dyDescent="0.2">
      <c r="I55" s="143"/>
      <c r="J55" s="705"/>
      <c r="K55" s="705"/>
      <c r="L55" s="10"/>
    </row>
    <row r="56" spans="1:15" x14ac:dyDescent="0.2">
      <c r="O56" s="11" t="s">
        <v>25</v>
      </c>
    </row>
    <row r="57" spans="1:15" x14ac:dyDescent="0.2">
      <c r="O57" s="11" t="s">
        <v>26</v>
      </c>
    </row>
  </sheetData>
  <mergeCells count="75">
    <mergeCell ref="C18:C19"/>
    <mergeCell ref="D18:D19"/>
    <mergeCell ref="E18:E19"/>
    <mergeCell ref="A1:I3"/>
    <mergeCell ref="A11:I11"/>
    <mergeCell ref="A12:I12"/>
    <mergeCell ref="A18:A19"/>
    <mergeCell ref="B18:B19"/>
    <mergeCell ref="A15:O15"/>
    <mergeCell ref="A16:L16"/>
    <mergeCell ref="M16:O17"/>
    <mergeCell ref="A17:L17"/>
    <mergeCell ref="M12:O13"/>
    <mergeCell ref="A13:I13"/>
    <mergeCell ref="M18:M19"/>
    <mergeCell ref="N18:O19"/>
    <mergeCell ref="A20:A23"/>
    <mergeCell ref="B20:B23"/>
    <mergeCell ref="N20:O20"/>
    <mergeCell ref="N21:O21"/>
    <mergeCell ref="N22:O22"/>
    <mergeCell ref="N23:O23"/>
    <mergeCell ref="F18:F19"/>
    <mergeCell ref="G18:G19"/>
    <mergeCell ref="H18:I18"/>
    <mergeCell ref="J18:J19"/>
    <mergeCell ref="K18:K19"/>
    <mergeCell ref="L18:L19"/>
    <mergeCell ref="A24:A28"/>
    <mergeCell ref="B24:B28"/>
    <mergeCell ref="N24:O24"/>
    <mergeCell ref="N25:O25"/>
    <mergeCell ref="N26:O26"/>
    <mergeCell ref="N27:O27"/>
    <mergeCell ref="N28:O28"/>
    <mergeCell ref="A29:A32"/>
    <mergeCell ref="B29:B32"/>
    <mergeCell ref="N29:O29"/>
    <mergeCell ref="N30:O30"/>
    <mergeCell ref="N31:O31"/>
    <mergeCell ref="N32:O32"/>
    <mergeCell ref="A33:A36"/>
    <mergeCell ref="B33:B36"/>
    <mergeCell ref="N33:O33"/>
    <mergeCell ref="N34:O34"/>
    <mergeCell ref="N35:O35"/>
    <mergeCell ref="N36:O36"/>
    <mergeCell ref="N45:O45"/>
    <mergeCell ref="N46:O46"/>
    <mergeCell ref="A37:A39"/>
    <mergeCell ref="B37:B39"/>
    <mergeCell ref="N37:O37"/>
    <mergeCell ref="N38:O38"/>
    <mergeCell ref="N39:O39"/>
    <mergeCell ref="A40:A42"/>
    <mergeCell ref="B40:B42"/>
    <mergeCell ref="N40:O40"/>
    <mergeCell ref="N41:O41"/>
    <mergeCell ref="N42:O42"/>
    <mergeCell ref="J55:K55"/>
    <mergeCell ref="J54:L54"/>
    <mergeCell ref="B54:C54"/>
    <mergeCell ref="N47:O47"/>
    <mergeCell ref="N48:O48"/>
    <mergeCell ref="N49:O49"/>
    <mergeCell ref="N50:O50"/>
    <mergeCell ref="B52:D52"/>
    <mergeCell ref="B43:B49"/>
    <mergeCell ref="N43:O43"/>
    <mergeCell ref="D44:D48"/>
    <mergeCell ref="E44:E48"/>
    <mergeCell ref="F44:F48"/>
    <mergeCell ref="H44:H48"/>
    <mergeCell ref="I44:I48"/>
    <mergeCell ref="N44:O44"/>
  </mergeCells>
  <dataValidations count="12">
    <dataValidation allowBlank="1" showInputMessage="1" showErrorMessage="1" promptTitle="GUIA:" prompt="Redactar las recomendaciones de mejoramiento a la gestión, identificadas en la dependencia para la vigencia actual." sqref="A20" xr:uid="{0BA23051-F1B4-42EA-A732-E1BE1E97D43A}"/>
    <dataValidation allowBlank="1" showInputMessage="1" showErrorMessage="1" promptTitle="GUÍA:" prompt="Se deben describir las causas, previamente identificadas por medio de las metodologías existentes, el número de causas varias de acuerdo a la recomendación y su complejidad." sqref="B20 B24 B29 B33 B37 B40" xr:uid="{B621E9C9-91CC-4A59-B73A-7104F7C31CDD}"/>
    <dataValidation allowBlank="1" showInputMessage="1" showErrorMessage="1" promptTitle="GUÍA:" prompt="Establecer las fechas de inicio y terminación de cada una de las actividades, según los recursos y disponibilidad de la dependencia dentro de la vigencia actual." sqref="H20:I24 H49:I50 H29:I43" xr:uid="{4CC271DB-E8E1-4EFB-9081-F59AB2CF45E6}"/>
    <dataValidation allowBlank="1" showInputMessage="1" showErrorMessage="1" promptTitle="INSERTAR NUEVA COLUMNA:" prompt="Definir el entregable que soporta el cumplimiento como evidencia (actas, contratos, lista de asistencia, procedimientos, fotografía, videos, encuestas, etc.)" sqref="F20:F23 G44:I44 F25:F44 F49:F50" xr:uid="{A63A3133-F893-41F6-829A-2E9A3B7AD1CF}"/>
    <dataValidation allowBlank="1" showInputMessage="1" showErrorMessage="1" promptTitle="GUÍA:" prompt="Para cada una de las causas identificadas se deben definir las acciones de mejoramiento necesarias." sqref="C20:C29 C31:C39" xr:uid="{65723C4C-127C-442A-B515-55EF23013997}"/>
    <dataValidation allowBlank="1" showInputMessage="1" showErrorMessage="1" promptTitle="GUÍA:" prompt="Identificar la persona/cargo responsable por la ejecución de las acciones de mejoramiento." sqref="D20:D44 D49:D50" xr:uid="{B02F7BA9-6AB4-4E54-8A80-F60B830F14AB}"/>
    <dataValidation allowBlank="1" showInputMessage="1" showErrorMessage="1" promptTitle="GUÍA:" prompt="Describir la meta a ser alcanzada con la acción de mejoramiento planteada." sqref="E49:E50 E20:E44" xr:uid="{15044FB9-55EA-4F3E-BAE3-31CD08A1D1C8}"/>
    <dataValidation allowBlank="1" showInputMessage="1" showErrorMessage="1" promptTitle="GUÍA:" prompt="Establecer la formula matemática para medir el cumplimiento de la meta establecida a cada una de las acciones de mejoramiento definidas." sqref="G20:G43 G49:G50" xr:uid="{88AD5378-1C28-44DD-8E6E-4B9A51F255E8}"/>
    <dataValidation allowBlank="1" showInputMessage="1" showErrorMessage="1" promptTitle="GUÍA: " prompt="Colocar la fecha en que se realiza el seguimiento por parte de la dependencia (i, ii, ii o iv seguimiento)_x000a_" sqref="J20:J43 J45:J50 J44:M44" xr:uid="{FB9541D4-9E7A-4230-93AD-0FBA4788505C}"/>
    <dataValidation allowBlank="1" showInputMessage="1" showErrorMessage="1" promptTitle="GUÍA:" prompt="Asignar el porcentaje de avance de la meta establecida de acuerdo con la formula del indicador con corte a la fecha del seguimiento." sqref="K49:K50 K20:K43 M49:M50 M20:M43" xr:uid="{0F0F2366-26F7-4F2C-B83C-C1BA2C05D588}"/>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49:L50 L20:L43" xr:uid="{B56DA2A4-063C-41F1-9106-6533E4D32C1E}"/>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20:N50" xr:uid="{290B96AC-E700-43E6-8A7F-7C0D5DC2E9AC}"/>
  </dataValidations>
  <pageMargins left="0.7" right="0.7" top="0.75" bottom="0.75" header="0.3" footer="0.3"/>
  <pageSetup paperSize="9"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84D1-8D97-4093-B878-EE0A372C8332}">
  <dimension ref="A1:O35"/>
  <sheetViews>
    <sheetView showGridLines="0" topLeftCell="A7" zoomScale="70" zoomScaleNormal="70" zoomScaleSheetLayoutView="100" zoomScalePageLayoutView="98" workbookViewId="0">
      <selection activeCell="A12" sqref="A12:L12"/>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45.28515625" style="1" bestFit="1" customWidth="1"/>
    <col min="8" max="8" width="13.85546875" style="1" customWidth="1"/>
    <col min="9" max="9" width="15.42578125" style="1" customWidth="1"/>
    <col min="10" max="10" width="15" style="133" customWidth="1"/>
    <col min="11" max="11" width="13.7109375" style="1" customWidth="1"/>
    <col min="12" max="12" width="52.7109375" style="1" customWidth="1"/>
    <col min="13" max="13" width="14" style="1" customWidth="1"/>
    <col min="14" max="14" width="25.42578125" style="1" customWidth="1"/>
    <col min="15" max="15" width="52" style="1" customWidth="1"/>
    <col min="16" max="16384" width="11.42578125" style="1"/>
  </cols>
  <sheetData>
    <row r="1" spans="1:15" ht="42" customHeight="1" x14ac:dyDescent="0.2">
      <c r="A1" s="658"/>
      <c r="B1" s="658"/>
      <c r="C1" s="658"/>
      <c r="D1" s="658"/>
      <c r="E1" s="658"/>
      <c r="F1" s="658"/>
      <c r="G1" s="658"/>
      <c r="H1" s="658"/>
      <c r="I1" s="658"/>
      <c r="J1" s="658"/>
      <c r="K1" s="658"/>
      <c r="L1" s="658"/>
      <c r="M1" s="658"/>
      <c r="N1" s="658"/>
      <c r="O1" s="658"/>
    </row>
    <row r="2" spans="1:15" x14ac:dyDescent="0.2">
      <c r="A2" s="658"/>
      <c r="B2" s="658"/>
      <c r="C2" s="658"/>
      <c r="D2" s="658"/>
      <c r="E2" s="658"/>
      <c r="F2" s="658"/>
      <c r="G2" s="658"/>
      <c r="H2" s="658"/>
      <c r="I2" s="658"/>
      <c r="J2" s="658"/>
      <c r="K2" s="658"/>
      <c r="L2" s="658"/>
      <c r="M2" s="658"/>
      <c r="N2" s="658"/>
      <c r="O2" s="658"/>
    </row>
    <row r="3" spans="1:15" x14ac:dyDescent="0.2">
      <c r="A3" s="658"/>
      <c r="B3" s="658"/>
      <c r="C3" s="658"/>
      <c r="D3" s="658"/>
      <c r="E3" s="658"/>
      <c r="F3" s="658"/>
      <c r="G3" s="658"/>
      <c r="H3" s="658"/>
      <c r="I3" s="658"/>
      <c r="J3" s="658"/>
      <c r="K3" s="658"/>
      <c r="L3" s="658"/>
      <c r="M3" s="658"/>
      <c r="N3" s="658"/>
      <c r="O3" s="658"/>
    </row>
    <row r="4" spans="1:15" x14ac:dyDescent="0.2">
      <c r="A4" s="133"/>
      <c r="B4" s="133"/>
      <c r="C4" s="133"/>
      <c r="D4" s="133"/>
      <c r="E4" s="133"/>
      <c r="F4" s="133"/>
      <c r="G4" s="133"/>
      <c r="H4" s="133"/>
      <c r="I4" s="133"/>
      <c r="K4" s="133"/>
      <c r="L4" s="133"/>
      <c r="M4" s="133"/>
      <c r="N4" s="133"/>
      <c r="O4" s="133"/>
    </row>
    <row r="5" spans="1:15" x14ac:dyDescent="0.2">
      <c r="A5" s="133"/>
      <c r="B5" s="133"/>
      <c r="C5" s="133"/>
      <c r="D5" s="133"/>
      <c r="E5" s="133"/>
      <c r="F5" s="133"/>
      <c r="G5" s="133"/>
      <c r="H5" s="133"/>
      <c r="I5" s="133"/>
      <c r="K5" s="133"/>
      <c r="L5" s="133"/>
      <c r="M5" s="133"/>
      <c r="N5" s="133"/>
      <c r="O5" s="133"/>
    </row>
    <row r="6" spans="1:15" x14ac:dyDescent="0.2">
      <c r="A6" s="133"/>
      <c r="B6" s="133"/>
      <c r="C6" s="133"/>
      <c r="D6" s="133"/>
      <c r="E6" s="133"/>
      <c r="F6" s="133"/>
      <c r="G6" s="133"/>
      <c r="H6" s="133"/>
      <c r="I6" s="133"/>
      <c r="K6" s="133"/>
      <c r="L6" s="133"/>
      <c r="M6" s="133"/>
      <c r="N6" s="133"/>
      <c r="O6" s="133"/>
    </row>
    <row r="7" spans="1:15" x14ac:dyDescent="0.2">
      <c r="A7" s="133"/>
      <c r="B7" s="133"/>
      <c r="C7" s="133"/>
      <c r="D7" s="133"/>
      <c r="E7" s="133"/>
      <c r="F7" s="133"/>
      <c r="G7" s="133"/>
      <c r="H7" s="133"/>
      <c r="I7" s="133"/>
      <c r="K7" s="133"/>
      <c r="L7" s="133"/>
      <c r="M7" s="133"/>
      <c r="N7" s="133"/>
      <c r="O7" s="133"/>
    </row>
    <row r="8" spans="1:15" x14ac:dyDescent="0.2">
      <c r="A8" s="133"/>
      <c r="B8" s="133"/>
      <c r="C8" s="133"/>
      <c r="D8" s="133"/>
      <c r="E8" s="133"/>
      <c r="F8" s="133"/>
      <c r="G8" s="133"/>
      <c r="H8" s="133"/>
      <c r="I8" s="133"/>
      <c r="K8" s="133"/>
      <c r="L8" s="133"/>
      <c r="M8" s="133"/>
      <c r="N8" s="133"/>
      <c r="O8" s="133"/>
    </row>
    <row r="9" spans="1:15" x14ac:dyDescent="0.2">
      <c r="A9" s="133"/>
      <c r="B9" s="133"/>
      <c r="C9" s="133"/>
      <c r="D9" s="133"/>
      <c r="E9" s="133"/>
      <c r="F9" s="133"/>
      <c r="G9" s="133"/>
      <c r="H9" s="133"/>
      <c r="I9" s="133"/>
      <c r="K9" s="133"/>
      <c r="L9" s="133"/>
      <c r="M9" s="133"/>
      <c r="N9" s="133"/>
      <c r="O9" s="133"/>
    </row>
    <row r="10" spans="1:15" x14ac:dyDescent="0.2">
      <c r="A10" s="133"/>
      <c r="B10" s="133"/>
      <c r="C10" s="133"/>
      <c r="D10" s="133"/>
      <c r="E10" s="133"/>
      <c r="F10" s="133"/>
      <c r="G10" s="133"/>
      <c r="H10" s="133"/>
      <c r="I10" s="133"/>
      <c r="K10" s="133"/>
      <c r="L10" s="133"/>
      <c r="M10" s="133"/>
      <c r="N10" s="133"/>
      <c r="O10" s="133"/>
    </row>
    <row r="11" spans="1:15" ht="27" customHeight="1" x14ac:dyDescent="0.25">
      <c r="A11" s="659" t="s">
        <v>0</v>
      </c>
      <c r="B11" s="659"/>
      <c r="C11" s="659"/>
      <c r="D11" s="659"/>
      <c r="E11" s="659"/>
      <c r="F11" s="659"/>
      <c r="G11" s="659"/>
      <c r="H11" s="659"/>
      <c r="I11" s="659"/>
      <c r="J11" s="659"/>
      <c r="K11" s="659"/>
      <c r="L11" s="659"/>
      <c r="M11" s="659"/>
      <c r="N11" s="659"/>
      <c r="O11" s="659"/>
    </row>
    <row r="12" spans="1:15" ht="34.5" customHeight="1" x14ac:dyDescent="0.2">
      <c r="A12" s="710" t="s">
        <v>3301</v>
      </c>
      <c r="B12" s="710"/>
      <c r="C12" s="710"/>
      <c r="D12" s="710"/>
      <c r="E12" s="710"/>
      <c r="F12" s="710"/>
      <c r="G12" s="710"/>
      <c r="H12" s="710"/>
      <c r="I12" s="710"/>
      <c r="J12" s="710"/>
      <c r="K12" s="710"/>
      <c r="L12" s="710"/>
      <c r="M12" s="661" t="s">
        <v>1</v>
      </c>
      <c r="N12" s="661"/>
      <c r="O12" s="661"/>
    </row>
    <row r="13" spans="1:15" ht="38.25" customHeight="1" x14ac:dyDescent="0.2">
      <c r="A13" s="710" t="s">
        <v>1538</v>
      </c>
      <c r="B13" s="710"/>
      <c r="C13" s="710"/>
      <c r="D13" s="710"/>
      <c r="E13" s="710"/>
      <c r="F13" s="710"/>
      <c r="G13" s="710"/>
      <c r="H13" s="710"/>
      <c r="I13" s="710"/>
      <c r="J13" s="710"/>
      <c r="K13" s="710"/>
      <c r="L13" s="710"/>
      <c r="M13" s="661"/>
      <c r="N13" s="661"/>
      <c r="O13" s="661"/>
    </row>
    <row r="14" spans="1:15" s="3" customFormat="1" ht="40.5" customHeight="1" x14ac:dyDescent="0.2">
      <c r="A14" s="667" t="s">
        <v>2</v>
      </c>
      <c r="B14" s="673" t="s">
        <v>3</v>
      </c>
      <c r="C14" s="673" t="s">
        <v>4</v>
      </c>
      <c r="D14" s="673" t="s">
        <v>5</v>
      </c>
      <c r="E14" s="675" t="s">
        <v>6</v>
      </c>
      <c r="F14" s="675" t="s">
        <v>7</v>
      </c>
      <c r="G14" s="675" t="s">
        <v>8</v>
      </c>
      <c r="H14" s="679" t="s">
        <v>9</v>
      </c>
      <c r="I14" s="680"/>
      <c r="J14" s="675" t="s">
        <v>10</v>
      </c>
      <c r="K14" s="675" t="s">
        <v>11</v>
      </c>
      <c r="L14" s="681" t="s">
        <v>12</v>
      </c>
      <c r="M14" s="664" t="s">
        <v>13</v>
      </c>
      <c r="N14" s="665" t="s">
        <v>14</v>
      </c>
      <c r="O14" s="666"/>
    </row>
    <row r="15" spans="1:15" s="3" customFormat="1" ht="47.25" x14ac:dyDescent="0.2">
      <c r="A15" s="668"/>
      <c r="B15" s="674"/>
      <c r="C15" s="674"/>
      <c r="D15" s="674"/>
      <c r="E15" s="675"/>
      <c r="F15" s="675"/>
      <c r="G15" s="675"/>
      <c r="H15" s="137" t="s">
        <v>15</v>
      </c>
      <c r="I15" s="137" t="s">
        <v>16</v>
      </c>
      <c r="J15" s="675"/>
      <c r="K15" s="675"/>
      <c r="L15" s="681"/>
      <c r="M15" s="664"/>
      <c r="N15" s="665"/>
      <c r="O15" s="666"/>
    </row>
    <row r="16" spans="1:15" ht="99" customHeight="1" x14ac:dyDescent="0.2">
      <c r="A16" s="669" t="s">
        <v>1539</v>
      </c>
      <c r="B16" s="669" t="s">
        <v>1540</v>
      </c>
      <c r="C16" s="142" t="s">
        <v>1541</v>
      </c>
      <c r="D16" s="20" t="s">
        <v>1542</v>
      </c>
      <c r="E16" s="142" t="s">
        <v>1543</v>
      </c>
      <c r="F16" s="144" t="s">
        <v>1544</v>
      </c>
      <c r="G16" s="142" t="s">
        <v>1545</v>
      </c>
      <c r="H16" s="52">
        <v>44198</v>
      </c>
      <c r="I16" s="15" t="s">
        <v>1546</v>
      </c>
      <c r="J16" s="15" t="s">
        <v>1547</v>
      </c>
      <c r="K16" s="45">
        <v>0</v>
      </c>
      <c r="L16" s="144"/>
      <c r="M16" s="42">
        <v>0</v>
      </c>
      <c r="N16" s="819" t="s">
        <v>1548</v>
      </c>
      <c r="O16" s="820"/>
    </row>
    <row r="17" spans="1:15" ht="99" customHeight="1" x14ac:dyDescent="0.2">
      <c r="A17" s="670"/>
      <c r="B17" s="670"/>
      <c r="C17" s="142" t="s">
        <v>1549</v>
      </c>
      <c r="D17" s="20" t="s">
        <v>1542</v>
      </c>
      <c r="E17" s="142" t="s">
        <v>1550</v>
      </c>
      <c r="F17" s="144" t="s">
        <v>1551</v>
      </c>
      <c r="G17" s="142" t="s">
        <v>1552</v>
      </c>
      <c r="H17" s="52">
        <v>44198</v>
      </c>
      <c r="I17" s="15" t="s">
        <v>1365</v>
      </c>
      <c r="J17" s="15" t="s">
        <v>1547</v>
      </c>
      <c r="K17" s="45">
        <v>0</v>
      </c>
      <c r="L17" s="144"/>
      <c r="M17" s="42">
        <v>0</v>
      </c>
      <c r="N17" s="821"/>
      <c r="O17" s="822"/>
    </row>
    <row r="18" spans="1:15" s="19" customFormat="1" ht="297.75" customHeight="1" x14ac:dyDescent="0.2">
      <c r="A18" s="24" t="s">
        <v>1553</v>
      </c>
      <c r="B18" s="142" t="s">
        <v>1554</v>
      </c>
      <c r="C18" s="142" t="s">
        <v>1555</v>
      </c>
      <c r="D18" s="20" t="s">
        <v>1556</v>
      </c>
      <c r="E18" s="142" t="s">
        <v>1557</v>
      </c>
      <c r="F18" s="51" t="s">
        <v>1558</v>
      </c>
      <c r="G18" s="215" t="s">
        <v>1559</v>
      </c>
      <c r="H18" s="52">
        <v>44198</v>
      </c>
      <c r="I18" s="15" t="s">
        <v>1546</v>
      </c>
      <c r="J18" s="15" t="s">
        <v>1547</v>
      </c>
      <c r="K18" s="45">
        <v>1</v>
      </c>
      <c r="L18" s="144" t="s">
        <v>1560</v>
      </c>
      <c r="M18" s="42">
        <v>1</v>
      </c>
      <c r="N18" s="823" t="s">
        <v>1561</v>
      </c>
      <c r="O18" s="823"/>
    </row>
    <row r="19" spans="1:15" s="19" customFormat="1" ht="65.25" customHeight="1" x14ac:dyDescent="0.2">
      <c r="A19" s="669" t="s">
        <v>1562</v>
      </c>
      <c r="B19" s="669" t="s">
        <v>1563</v>
      </c>
      <c r="C19" s="142" t="s">
        <v>1564</v>
      </c>
      <c r="D19" s="669" t="s">
        <v>1556</v>
      </c>
      <c r="E19" s="142" t="s">
        <v>1565</v>
      </c>
      <c r="F19" s="816" t="s">
        <v>1566</v>
      </c>
      <c r="G19" s="828" t="s">
        <v>1559</v>
      </c>
      <c r="H19" s="52">
        <v>44198</v>
      </c>
      <c r="I19" s="684" t="s">
        <v>1546</v>
      </c>
      <c r="J19" s="15" t="s">
        <v>1547</v>
      </c>
      <c r="K19" s="692">
        <v>1</v>
      </c>
      <c r="L19" s="816" t="s">
        <v>1567</v>
      </c>
      <c r="M19" s="662">
        <v>1</v>
      </c>
      <c r="N19" s="819" t="s">
        <v>1568</v>
      </c>
      <c r="O19" s="830"/>
    </row>
    <row r="20" spans="1:15" s="19" customFormat="1" ht="57" customHeight="1" x14ac:dyDescent="0.2">
      <c r="A20" s="670"/>
      <c r="B20" s="670"/>
      <c r="C20" s="142" t="s">
        <v>1569</v>
      </c>
      <c r="D20" s="670"/>
      <c r="E20" s="142" t="s">
        <v>1570</v>
      </c>
      <c r="F20" s="818"/>
      <c r="G20" s="829"/>
      <c r="H20" s="52">
        <v>44198</v>
      </c>
      <c r="I20" s="685"/>
      <c r="J20" s="15" t="s">
        <v>1547</v>
      </c>
      <c r="K20" s="693"/>
      <c r="L20" s="818"/>
      <c r="M20" s="663"/>
      <c r="N20" s="831"/>
      <c r="O20" s="832"/>
    </row>
    <row r="21" spans="1:15" s="19" customFormat="1" ht="98.25" customHeight="1" x14ac:dyDescent="0.2">
      <c r="A21" s="24" t="s">
        <v>1571</v>
      </c>
      <c r="B21" s="24" t="s">
        <v>1572</v>
      </c>
      <c r="C21" s="142" t="s">
        <v>1573</v>
      </c>
      <c r="D21" s="20" t="s">
        <v>1556</v>
      </c>
      <c r="E21" s="142" t="s">
        <v>1574</v>
      </c>
      <c r="F21" s="144" t="s">
        <v>1575</v>
      </c>
      <c r="G21" s="216" t="s">
        <v>1576</v>
      </c>
      <c r="H21" s="52" t="s">
        <v>1577</v>
      </c>
      <c r="I21" s="15" t="s">
        <v>1546</v>
      </c>
      <c r="J21" s="15" t="s">
        <v>1547</v>
      </c>
      <c r="K21" s="45">
        <v>1</v>
      </c>
      <c r="L21" s="144" t="s">
        <v>1578</v>
      </c>
      <c r="M21" s="42">
        <v>1</v>
      </c>
      <c r="N21" s="823" t="s">
        <v>1579</v>
      </c>
      <c r="O21" s="676"/>
    </row>
    <row r="22" spans="1:15" s="19" customFormat="1" ht="157.5" customHeight="1" x14ac:dyDescent="0.2">
      <c r="A22" s="24" t="s">
        <v>1044</v>
      </c>
      <c r="B22" s="24" t="s">
        <v>1563</v>
      </c>
      <c r="C22" s="138" t="s">
        <v>1580</v>
      </c>
      <c r="D22" s="20" t="s">
        <v>1556</v>
      </c>
      <c r="E22" s="142" t="s">
        <v>1581</v>
      </c>
      <c r="F22" s="51" t="s">
        <v>1582</v>
      </c>
      <c r="G22" s="216" t="s">
        <v>1583</v>
      </c>
      <c r="H22" s="52" t="s">
        <v>1577</v>
      </c>
      <c r="I22" s="15" t="s">
        <v>1546</v>
      </c>
      <c r="J22" s="15" t="s">
        <v>1547</v>
      </c>
      <c r="K22" s="45">
        <v>1</v>
      </c>
      <c r="L22" s="144" t="s">
        <v>1584</v>
      </c>
      <c r="M22" s="42">
        <v>1</v>
      </c>
      <c r="N22" s="823" t="s">
        <v>1585</v>
      </c>
      <c r="O22" s="676"/>
    </row>
    <row r="23" spans="1:15" s="19" customFormat="1" ht="134.25" customHeight="1" x14ac:dyDescent="0.2">
      <c r="A23" s="24" t="s">
        <v>1586</v>
      </c>
      <c r="B23" s="24" t="s">
        <v>1587</v>
      </c>
      <c r="C23" s="142" t="s">
        <v>1588</v>
      </c>
      <c r="D23" s="20" t="s">
        <v>1542</v>
      </c>
      <c r="E23" s="23" t="s">
        <v>1589</v>
      </c>
      <c r="F23" s="144" t="s">
        <v>1590</v>
      </c>
      <c r="G23" s="216" t="s">
        <v>1591</v>
      </c>
      <c r="H23" s="52">
        <v>44198</v>
      </c>
      <c r="I23" s="57" t="s">
        <v>1592</v>
      </c>
      <c r="J23" s="15" t="s">
        <v>1547</v>
      </c>
      <c r="K23" s="45">
        <v>0.85</v>
      </c>
      <c r="L23" s="144" t="s">
        <v>1593</v>
      </c>
      <c r="M23" s="42">
        <v>0.85</v>
      </c>
      <c r="N23" s="823" t="s">
        <v>1594</v>
      </c>
      <c r="O23" s="676"/>
    </row>
    <row r="24" spans="1:15" s="19" customFormat="1" ht="126.75" customHeight="1" x14ac:dyDescent="0.2">
      <c r="A24" s="24" t="s">
        <v>1595</v>
      </c>
      <c r="B24" s="24" t="s">
        <v>1563</v>
      </c>
      <c r="C24" s="142" t="s">
        <v>1596</v>
      </c>
      <c r="D24" s="20" t="s">
        <v>1556</v>
      </c>
      <c r="E24" s="23" t="s">
        <v>1597</v>
      </c>
      <c r="F24" s="144" t="s">
        <v>1598</v>
      </c>
      <c r="G24" s="216" t="s">
        <v>1599</v>
      </c>
      <c r="H24" s="52">
        <v>44198</v>
      </c>
      <c r="I24" s="57" t="s">
        <v>1546</v>
      </c>
      <c r="J24" s="15" t="s">
        <v>1547</v>
      </c>
      <c r="K24" s="45">
        <v>1</v>
      </c>
      <c r="L24" s="144" t="s">
        <v>1600</v>
      </c>
      <c r="M24" s="42">
        <v>1</v>
      </c>
      <c r="N24" s="824" t="s">
        <v>1601</v>
      </c>
      <c r="O24" s="825"/>
    </row>
    <row r="25" spans="1:15" s="19" customFormat="1" ht="126.75" customHeight="1" x14ac:dyDescent="0.2">
      <c r="A25" s="24" t="s">
        <v>1602</v>
      </c>
      <c r="B25" s="24" t="s">
        <v>1603</v>
      </c>
      <c r="C25" s="20" t="s">
        <v>1604</v>
      </c>
      <c r="D25" s="20" t="s">
        <v>1605</v>
      </c>
      <c r="E25" s="23" t="s">
        <v>1606</v>
      </c>
      <c r="F25" s="144" t="s">
        <v>1607</v>
      </c>
      <c r="G25" s="216" t="s">
        <v>1608</v>
      </c>
      <c r="H25" s="52">
        <v>44198</v>
      </c>
      <c r="I25" s="57" t="s">
        <v>1546</v>
      </c>
      <c r="J25" s="15" t="s">
        <v>1547</v>
      </c>
      <c r="K25" s="45">
        <v>1</v>
      </c>
      <c r="L25" s="144" t="s">
        <v>1609</v>
      </c>
      <c r="M25" s="42">
        <v>1</v>
      </c>
      <c r="N25" s="824" t="s">
        <v>1610</v>
      </c>
      <c r="O25" s="825"/>
    </row>
    <row r="26" spans="1:15" s="19" customFormat="1" ht="168.75" customHeight="1" x14ac:dyDescent="0.2">
      <c r="A26" s="24" t="s">
        <v>1611</v>
      </c>
      <c r="B26" s="24" t="s">
        <v>1612</v>
      </c>
      <c r="C26" s="142" t="s">
        <v>1613</v>
      </c>
      <c r="D26" s="20" t="s">
        <v>1614</v>
      </c>
      <c r="E26" s="23" t="s">
        <v>1615</v>
      </c>
      <c r="F26" s="144" t="s">
        <v>1616</v>
      </c>
      <c r="G26" s="216" t="s">
        <v>1617</v>
      </c>
      <c r="H26" s="52">
        <v>44198</v>
      </c>
      <c r="I26" s="57" t="s">
        <v>1546</v>
      </c>
      <c r="J26" s="15" t="s">
        <v>1547</v>
      </c>
      <c r="K26" s="45">
        <v>1</v>
      </c>
      <c r="L26" s="144" t="s">
        <v>1618</v>
      </c>
      <c r="M26" s="42">
        <v>1</v>
      </c>
      <c r="N26" s="824" t="s">
        <v>1619</v>
      </c>
      <c r="O26" s="825"/>
    </row>
    <row r="27" spans="1:15" s="19" customFormat="1" ht="81" customHeight="1" x14ac:dyDescent="0.2">
      <c r="A27" s="816" t="s">
        <v>1620</v>
      </c>
      <c r="B27" s="816" t="s">
        <v>1612</v>
      </c>
      <c r="C27" s="142" t="s">
        <v>1621</v>
      </c>
      <c r="D27" s="20" t="s">
        <v>1614</v>
      </c>
      <c r="E27" s="669" t="s">
        <v>1622</v>
      </c>
      <c r="F27" s="816" t="s">
        <v>1623</v>
      </c>
      <c r="G27" s="826" t="s">
        <v>1624</v>
      </c>
      <c r="H27" s="682">
        <v>44198</v>
      </c>
      <c r="I27" s="682" t="s">
        <v>1546</v>
      </c>
      <c r="J27" s="15" t="s">
        <v>1547</v>
      </c>
      <c r="K27" s="45">
        <v>1</v>
      </c>
      <c r="L27" s="144" t="s">
        <v>1625</v>
      </c>
      <c r="M27" s="42">
        <v>1</v>
      </c>
      <c r="N27" s="819" t="s">
        <v>1626</v>
      </c>
      <c r="O27" s="820"/>
    </row>
    <row r="28" spans="1:15" s="19" customFormat="1" ht="83.25" customHeight="1" x14ac:dyDescent="0.2">
      <c r="A28" s="818"/>
      <c r="B28" s="818"/>
      <c r="C28" s="142" t="s">
        <v>1627</v>
      </c>
      <c r="D28" s="20" t="s">
        <v>1614</v>
      </c>
      <c r="E28" s="670"/>
      <c r="F28" s="818"/>
      <c r="G28" s="827"/>
      <c r="H28" s="683"/>
      <c r="I28" s="683"/>
      <c r="J28" s="15" t="s">
        <v>1628</v>
      </c>
      <c r="K28" s="45">
        <v>1</v>
      </c>
      <c r="L28" s="144" t="s">
        <v>1629</v>
      </c>
      <c r="M28" s="42">
        <v>1</v>
      </c>
      <c r="N28" s="821"/>
      <c r="O28" s="822"/>
    </row>
    <row r="29" spans="1:15" x14ac:dyDescent="0.2">
      <c r="K29" s="129"/>
    </row>
    <row r="30" spans="1:15" s="3" customFormat="1" ht="29.25" customHeight="1" thickBot="1" x14ac:dyDescent="0.3">
      <c r="A30" s="5" t="s">
        <v>22</v>
      </c>
      <c r="B30" s="696" t="s">
        <v>1630</v>
      </c>
      <c r="C30" s="696"/>
      <c r="D30" s="696"/>
      <c r="G30" s="5"/>
      <c r="H30" s="5"/>
      <c r="I30" s="6"/>
      <c r="J30" s="5"/>
      <c r="K30" s="5"/>
    </row>
    <row r="31" spans="1:15" s="3" customFormat="1" ht="18.75" customHeight="1" x14ac:dyDescent="0.2">
      <c r="I31" s="7"/>
    </row>
    <row r="32" spans="1:15" s="3" customFormat="1" ht="32.25" customHeight="1" thickBot="1" x14ac:dyDescent="0.3">
      <c r="A32" s="5" t="s">
        <v>23</v>
      </c>
      <c r="B32" s="703" t="s">
        <v>1631</v>
      </c>
      <c r="C32" s="703"/>
      <c r="D32" s="703"/>
      <c r="G32" s="5" t="s">
        <v>24</v>
      </c>
      <c r="I32" s="7"/>
      <c r="J32" s="709" t="s">
        <v>1535</v>
      </c>
      <c r="K32" s="709"/>
      <c r="L32" s="709"/>
    </row>
    <row r="33" spans="9:15" s="3" customFormat="1" ht="27" customHeight="1" x14ac:dyDescent="0.2">
      <c r="I33" s="143"/>
      <c r="J33" s="705"/>
      <c r="K33" s="705"/>
      <c r="L33" s="10"/>
    </row>
    <row r="34" spans="9:15" x14ac:dyDescent="0.2">
      <c r="O34" s="11" t="s">
        <v>25</v>
      </c>
    </row>
    <row r="35" spans="9:15" x14ac:dyDescent="0.2">
      <c r="O35" s="11" t="s">
        <v>26</v>
      </c>
    </row>
  </sheetData>
  <mergeCells count="50">
    <mergeCell ref="A1:O3"/>
    <mergeCell ref="A11:O11"/>
    <mergeCell ref="A12:L12"/>
    <mergeCell ref="M12:O13"/>
    <mergeCell ref="A13:L13"/>
    <mergeCell ref="N18:O18"/>
    <mergeCell ref="F14:F15"/>
    <mergeCell ref="G14:G15"/>
    <mergeCell ref="H14:I14"/>
    <mergeCell ref="J14:J15"/>
    <mergeCell ref="K14:K15"/>
    <mergeCell ref="L14:L15"/>
    <mergeCell ref="M14:M15"/>
    <mergeCell ref="N14:O15"/>
    <mergeCell ref="A16:A17"/>
    <mergeCell ref="B16:B17"/>
    <mergeCell ref="N16:O17"/>
    <mergeCell ref="A14:A15"/>
    <mergeCell ref="B14:B15"/>
    <mergeCell ref="C14:C15"/>
    <mergeCell ref="D14:D15"/>
    <mergeCell ref="E14:E15"/>
    <mergeCell ref="N22:O22"/>
    <mergeCell ref="A19:A20"/>
    <mergeCell ref="B19:B20"/>
    <mergeCell ref="D19:D20"/>
    <mergeCell ref="F19:F20"/>
    <mergeCell ref="G19:G20"/>
    <mergeCell ref="I19:I20"/>
    <mergeCell ref="K19:K20"/>
    <mergeCell ref="L19:L20"/>
    <mergeCell ref="M19:M20"/>
    <mergeCell ref="N19:O20"/>
    <mergeCell ref="N21:O21"/>
    <mergeCell ref="A27:A28"/>
    <mergeCell ref="B27:B28"/>
    <mergeCell ref="E27:E28"/>
    <mergeCell ref="F27:F28"/>
    <mergeCell ref="G27:G28"/>
    <mergeCell ref="J33:K33"/>
    <mergeCell ref="N23:O23"/>
    <mergeCell ref="N24:O24"/>
    <mergeCell ref="N25:O25"/>
    <mergeCell ref="N26:O26"/>
    <mergeCell ref="I27:I28"/>
    <mergeCell ref="N27:O28"/>
    <mergeCell ref="B30:D30"/>
    <mergeCell ref="B32:D32"/>
    <mergeCell ref="J32:L32"/>
    <mergeCell ref="H27:H28"/>
  </mergeCells>
  <dataValidations count="13">
    <dataValidation allowBlank="1" showInputMessage="1" showErrorMessage="1" promptTitle="GUIA:" prompt="Redactar las recomendaciones de mejoramiento a la gestión, identificadas en la dependencia para la vigencia actual." sqref="A16" xr:uid="{65CDC742-BED9-498A-927E-61DB8DE889FA}"/>
    <dataValidation allowBlank="1" showInputMessage="1" showErrorMessage="1" promptTitle="GUÍA:" prompt="Se deben describir las causas, previamente identificadas por medio de las metodologías existentes, el número de causas varias de acuerdo a la recomendación y su complejidad." sqref="B16 B18:B19 B21:B27" xr:uid="{0EAE1340-0ECE-4BEA-8A5B-95765FA0E3C4}"/>
    <dataValidation allowBlank="1" showInputMessage="1" showErrorMessage="1" promptTitle="GUÍA:" prompt="Para cada una de las causas identificadas se deben definir las acciones de mejoramiento necesarias." sqref="C16:C28" xr:uid="{6861DC43-FB7A-4906-88CC-991619827815}"/>
    <dataValidation allowBlank="1" showInputMessage="1" showErrorMessage="1" promptTitle="GUÍA:" prompt="Identificar la persona/cargo responsable por la ejecución de las acciones de mejoramiento." sqref="D16:D19 D21:D28" xr:uid="{B9C37D9F-8BAC-42AB-BD8D-9861AB6F5E9E}"/>
    <dataValidation allowBlank="1" showInputMessage="1" showErrorMessage="1" promptTitle="GUÍA:" prompt="Describir la meta a ser alcanzada con la acción de mejoramiento planteada." sqref="E16:E27" xr:uid="{C341CE9D-E949-414E-9E4F-3C1E4123F57D}"/>
    <dataValidation allowBlank="1" showInputMessage="1" showErrorMessage="1" promptTitle="INSERTAR NUEVA COLUMNA:" prompt="Definir el entregable que soporta el cumplimiento como evidencia (actas, contratos, lista de asistencia, procedimientos, fotografía, videos, encuestas, etc.)" sqref="F16:F19 F21:F27" xr:uid="{5BAA89F9-B5E5-4816-8449-6DD6F8023611}"/>
    <dataValidation allowBlank="1" showInputMessage="1" showErrorMessage="1" promptTitle="GUÍA:" prompt="Establecer la formula matemática para medir el cumplimiento de la meta establecida a cada una de las acciones de mejoramiento definidas." sqref="G18:G19 G21:G27" xr:uid="{95782DBD-17DC-40A4-A61A-975B152E76E5}"/>
    <dataValidation allowBlank="1" showInputMessage="1" showErrorMessage="1" promptTitle="GUÍA:" prompt="Establecer las fechas de inicio y terminación de cada una de las actividades, según los recursos y disponibilidad de la dependencia dentro de la vigencia actual." sqref="H16:H20 H21:I27 I16:I19" xr:uid="{EFCDF462-622F-44AA-B2FF-796E03AA298D}"/>
    <dataValidation allowBlank="1" showInputMessage="1" showErrorMessage="1" promptTitle="GUÍA: " prompt="Colocar la fecha en que se realiza el seguimiento por parte de la dependencia (i, ii, ii o iv seguimiento)_x000a_" sqref="J16:J28" xr:uid="{B6E0FFFB-B7A2-4D2A-8420-064D2F951009}"/>
    <dataValidation allowBlank="1" showInputMessage="1" showErrorMessage="1" promptTitle="GUÍA:" prompt="Asignar el porcentaje de avance de la meta establecida de acuerdo con la formula del indicador con corte a la fecha del seguimiento." sqref="K16:K19 K21:K28" xr:uid="{69BD7485-2E38-401C-BD15-8336311C4298}"/>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19 L21:L28" xr:uid="{85BE2053-3714-427B-8CAB-DA734EA71E58}"/>
    <dataValidation allowBlank="1" showInputMessage="1" showErrorMessage="1" promptTitle="CONTROL INTERNO:" prompt="Incluir esta columna para medir el avance de las acciones por parte del auditor de acuerdo con las evidencias presentadas por la dependencia." sqref="M16:M19 M21:M28" xr:uid="{13E670A9-D024-4080-9503-4A1EA9530274}"/>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21:O23 N21:N27 N18:N19 O18 N16" xr:uid="{C44290B3-0A42-4A54-9412-D2DE3A04B77A}"/>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A8438-949A-4EA4-AEE3-4166CFF18F7D}">
  <dimension ref="A1:O30"/>
  <sheetViews>
    <sheetView showGridLines="0" zoomScale="44" zoomScaleNormal="44" zoomScalePageLayoutView="98" workbookViewId="0">
      <selection activeCell="A12" sqref="A12:L12"/>
    </sheetView>
  </sheetViews>
  <sheetFormatPr baseColWidth="10" defaultColWidth="11.42578125" defaultRowHeight="12.75" x14ac:dyDescent="0.2"/>
  <cols>
    <col min="1" max="1" width="39.7109375" style="217" customWidth="1"/>
    <col min="2" max="2" width="32.5703125" style="217" customWidth="1"/>
    <col min="3" max="3" width="61.140625" style="217" customWidth="1"/>
    <col min="4" max="4" width="26.7109375" style="217" customWidth="1"/>
    <col min="5" max="5" width="44.5703125" style="217" customWidth="1"/>
    <col min="6" max="6" width="40.7109375" style="217" customWidth="1"/>
    <col min="7" max="7" width="44.5703125" style="217" customWidth="1"/>
    <col min="8" max="8" width="16.7109375" style="217" customWidth="1"/>
    <col min="9" max="9" width="17.28515625" style="217" customWidth="1"/>
    <col min="10" max="10" width="16.7109375" style="218" customWidth="1"/>
    <col min="11" max="11" width="13.7109375" style="217" customWidth="1"/>
    <col min="12" max="12" width="121.42578125" style="217" customWidth="1"/>
    <col min="13" max="13" width="27.42578125" style="217" customWidth="1"/>
    <col min="14" max="14" width="25.42578125" style="217" customWidth="1"/>
    <col min="15" max="15" width="52" style="217" customWidth="1"/>
    <col min="16" max="16384" width="11.42578125" style="217"/>
  </cols>
  <sheetData>
    <row r="1" spans="1:15" ht="42" customHeight="1" x14ac:dyDescent="0.2">
      <c r="A1" s="847"/>
      <c r="B1" s="847"/>
      <c r="C1" s="847"/>
      <c r="D1" s="847"/>
      <c r="E1" s="847"/>
      <c r="F1" s="847"/>
      <c r="G1" s="847"/>
      <c r="H1" s="847"/>
      <c r="I1" s="847"/>
      <c r="J1" s="847"/>
      <c r="K1" s="847"/>
      <c r="L1" s="847"/>
      <c r="M1" s="847"/>
      <c r="N1" s="847"/>
      <c r="O1" s="847"/>
    </row>
    <row r="2" spans="1:15" x14ac:dyDescent="0.2">
      <c r="A2" s="847"/>
      <c r="B2" s="847"/>
      <c r="C2" s="847"/>
      <c r="D2" s="847"/>
      <c r="E2" s="847"/>
      <c r="F2" s="847"/>
      <c r="G2" s="847"/>
      <c r="H2" s="847"/>
      <c r="I2" s="847"/>
      <c r="J2" s="847"/>
      <c r="K2" s="847"/>
      <c r="L2" s="847"/>
      <c r="M2" s="847"/>
      <c r="N2" s="847"/>
      <c r="O2" s="847"/>
    </row>
    <row r="3" spans="1:15" x14ac:dyDescent="0.2">
      <c r="A3" s="847"/>
      <c r="B3" s="847"/>
      <c r="C3" s="847"/>
      <c r="D3" s="847"/>
      <c r="E3" s="847"/>
      <c r="F3" s="847"/>
      <c r="G3" s="847"/>
      <c r="H3" s="847"/>
      <c r="I3" s="847"/>
      <c r="J3" s="847"/>
      <c r="K3" s="847"/>
      <c r="L3" s="847"/>
      <c r="M3" s="847"/>
      <c r="N3" s="847"/>
      <c r="O3" s="847"/>
    </row>
    <row r="4" spans="1:15" x14ac:dyDescent="0.2">
      <c r="A4" s="218"/>
      <c r="B4" s="218"/>
      <c r="C4" s="218"/>
      <c r="D4" s="218"/>
      <c r="E4" s="218"/>
      <c r="F4" s="218"/>
      <c r="G4" s="218"/>
      <c r="H4" s="218"/>
      <c r="I4" s="218"/>
      <c r="K4" s="218"/>
      <c r="L4" s="218"/>
      <c r="M4" s="218"/>
      <c r="N4" s="218"/>
      <c r="O4" s="218"/>
    </row>
    <row r="5" spans="1:15" x14ac:dyDescent="0.2">
      <c r="A5" s="218"/>
      <c r="B5" s="218"/>
      <c r="C5" s="218"/>
      <c r="D5" s="218"/>
      <c r="E5" s="218"/>
      <c r="F5" s="218"/>
      <c r="G5" s="218"/>
      <c r="H5" s="218"/>
      <c r="I5" s="218"/>
      <c r="K5" s="218"/>
      <c r="L5" s="218"/>
      <c r="M5" s="218"/>
      <c r="N5" s="218"/>
      <c r="O5" s="218"/>
    </row>
    <row r="6" spans="1:15" x14ac:dyDescent="0.2">
      <c r="A6" s="218"/>
      <c r="B6" s="218"/>
      <c r="C6" s="218"/>
      <c r="D6" s="218"/>
      <c r="E6" s="218"/>
      <c r="F6" s="218"/>
      <c r="G6" s="218"/>
      <c r="H6" s="218"/>
      <c r="I6" s="218"/>
      <c r="K6" s="218"/>
      <c r="L6" s="218"/>
      <c r="M6" s="218"/>
      <c r="N6" s="218"/>
      <c r="O6" s="218"/>
    </row>
    <row r="7" spans="1:15" x14ac:dyDescent="0.2">
      <c r="A7" s="218"/>
      <c r="B7" s="218"/>
      <c r="C7" s="218"/>
      <c r="D7" s="218"/>
      <c r="E7" s="218"/>
      <c r="F7" s="218"/>
      <c r="G7" s="218"/>
      <c r="H7" s="218"/>
      <c r="I7" s="218"/>
      <c r="K7" s="218"/>
      <c r="L7" s="218"/>
      <c r="M7" s="218"/>
      <c r="N7" s="218"/>
      <c r="O7" s="218"/>
    </row>
    <row r="8" spans="1:15" x14ac:dyDescent="0.2">
      <c r="A8" s="218"/>
      <c r="B8" s="218"/>
      <c r="C8" s="218"/>
      <c r="D8" s="218"/>
      <c r="E8" s="218"/>
      <c r="F8" s="218"/>
      <c r="G8" s="218"/>
      <c r="H8" s="218"/>
      <c r="I8" s="218"/>
      <c r="K8" s="218"/>
      <c r="L8" s="218"/>
      <c r="M8" s="218"/>
      <c r="N8" s="218"/>
      <c r="O8" s="218"/>
    </row>
    <row r="9" spans="1:15" x14ac:dyDescent="0.2">
      <c r="A9" s="218"/>
      <c r="B9" s="218"/>
      <c r="C9" s="218"/>
      <c r="D9" s="218"/>
      <c r="E9" s="218"/>
      <c r="F9" s="218"/>
      <c r="G9" s="218"/>
      <c r="H9" s="218"/>
      <c r="I9" s="218"/>
      <c r="K9" s="218"/>
      <c r="L9" s="218"/>
      <c r="M9" s="218"/>
      <c r="N9" s="218"/>
      <c r="O9" s="218"/>
    </row>
    <row r="10" spans="1:15" x14ac:dyDescent="0.2">
      <c r="A10" s="218"/>
      <c r="B10" s="218"/>
      <c r="C10" s="218"/>
      <c r="D10" s="218"/>
      <c r="E10" s="218"/>
      <c r="F10" s="218"/>
      <c r="G10" s="218"/>
      <c r="H10" s="218"/>
      <c r="I10" s="218"/>
      <c r="K10" s="218"/>
      <c r="L10" s="218"/>
      <c r="M10" s="218"/>
      <c r="N10" s="218"/>
      <c r="O10" s="218"/>
    </row>
    <row r="11" spans="1:15" ht="27" customHeight="1" x14ac:dyDescent="0.25">
      <c r="A11" s="848" t="s">
        <v>0</v>
      </c>
      <c r="B11" s="848"/>
      <c r="C11" s="848"/>
      <c r="D11" s="848"/>
      <c r="E11" s="848"/>
      <c r="F11" s="848"/>
      <c r="G11" s="848"/>
      <c r="H11" s="848"/>
      <c r="I11" s="848"/>
      <c r="J11" s="848"/>
      <c r="K11" s="848"/>
      <c r="L11" s="848"/>
      <c r="M11" s="848"/>
      <c r="N11" s="848"/>
      <c r="O11" s="848"/>
    </row>
    <row r="12" spans="1:15" ht="34.5" customHeight="1" x14ac:dyDescent="0.2">
      <c r="A12" s="849" t="s">
        <v>3304</v>
      </c>
      <c r="B12" s="849"/>
      <c r="C12" s="849"/>
      <c r="D12" s="849"/>
      <c r="E12" s="849"/>
      <c r="F12" s="849"/>
      <c r="G12" s="849"/>
      <c r="H12" s="849"/>
      <c r="I12" s="849"/>
      <c r="J12" s="849"/>
      <c r="K12" s="849"/>
      <c r="L12" s="849"/>
      <c r="M12" s="850" t="s">
        <v>1</v>
      </c>
      <c r="N12" s="850"/>
      <c r="O12" s="850"/>
    </row>
    <row r="13" spans="1:15" ht="38.25" customHeight="1" x14ac:dyDescent="0.2">
      <c r="A13" s="849" t="s">
        <v>1632</v>
      </c>
      <c r="B13" s="849"/>
      <c r="C13" s="849"/>
      <c r="D13" s="849"/>
      <c r="E13" s="849"/>
      <c r="F13" s="849"/>
      <c r="G13" s="849"/>
      <c r="H13" s="849"/>
      <c r="I13" s="849"/>
      <c r="J13" s="849"/>
      <c r="K13" s="849"/>
      <c r="L13" s="849"/>
      <c r="M13" s="850"/>
      <c r="N13" s="850"/>
      <c r="O13" s="850"/>
    </row>
    <row r="14" spans="1:15" s="219" customFormat="1" ht="40.5" customHeight="1" x14ac:dyDescent="0.2">
      <c r="A14" s="851" t="s">
        <v>2</v>
      </c>
      <c r="B14" s="853" t="s">
        <v>3</v>
      </c>
      <c r="C14" s="854" t="s">
        <v>4</v>
      </c>
      <c r="D14" s="854" t="s">
        <v>5</v>
      </c>
      <c r="E14" s="843" t="s">
        <v>6</v>
      </c>
      <c r="F14" s="843" t="s">
        <v>7</v>
      </c>
      <c r="G14" s="843" t="s">
        <v>8</v>
      </c>
      <c r="H14" s="844" t="s">
        <v>9</v>
      </c>
      <c r="I14" s="845"/>
      <c r="J14" s="843" t="s">
        <v>10</v>
      </c>
      <c r="K14" s="843" t="s">
        <v>11</v>
      </c>
      <c r="L14" s="846" t="s">
        <v>12</v>
      </c>
      <c r="M14" s="838" t="s">
        <v>13</v>
      </c>
      <c r="N14" s="839" t="s">
        <v>14</v>
      </c>
      <c r="O14" s="840"/>
    </row>
    <row r="15" spans="1:15" s="219" customFormat="1" ht="47.25" x14ac:dyDescent="0.2">
      <c r="A15" s="852"/>
      <c r="B15" s="854"/>
      <c r="C15" s="853"/>
      <c r="D15" s="853"/>
      <c r="E15" s="843"/>
      <c r="F15" s="843"/>
      <c r="G15" s="843"/>
      <c r="H15" s="220" t="s">
        <v>15</v>
      </c>
      <c r="I15" s="220" t="s">
        <v>16</v>
      </c>
      <c r="J15" s="843"/>
      <c r="K15" s="843"/>
      <c r="L15" s="846"/>
      <c r="M15" s="838"/>
      <c r="N15" s="839"/>
      <c r="O15" s="840"/>
    </row>
    <row r="16" spans="1:15" ht="291.75" customHeight="1" x14ac:dyDescent="0.2">
      <c r="A16" s="596" t="s">
        <v>312</v>
      </c>
      <c r="B16" s="596" t="s">
        <v>1633</v>
      </c>
      <c r="C16" s="596" t="s">
        <v>1634</v>
      </c>
      <c r="D16" s="596" t="s">
        <v>1635</v>
      </c>
      <c r="E16" s="596" t="s">
        <v>1636</v>
      </c>
      <c r="F16" s="596" t="s">
        <v>1637</v>
      </c>
      <c r="G16" s="596" t="s">
        <v>1638</v>
      </c>
      <c r="H16" s="596" t="s">
        <v>1639</v>
      </c>
      <c r="I16" s="596" t="s">
        <v>1640</v>
      </c>
      <c r="J16" s="596" t="s">
        <v>1641</v>
      </c>
      <c r="K16" s="597">
        <v>1</v>
      </c>
      <c r="L16" s="596" t="s">
        <v>1642</v>
      </c>
      <c r="M16" s="221">
        <v>1</v>
      </c>
      <c r="N16" s="841" t="s">
        <v>1643</v>
      </c>
      <c r="O16" s="841"/>
    </row>
    <row r="17" spans="1:15" s="226" customFormat="1" ht="409.5" customHeight="1" x14ac:dyDescent="0.25">
      <c r="A17" s="222" t="s">
        <v>17</v>
      </c>
      <c r="B17" s="222" t="s">
        <v>1644</v>
      </c>
      <c r="C17" s="222" t="s">
        <v>1645</v>
      </c>
      <c r="D17" s="222" t="s">
        <v>1646</v>
      </c>
      <c r="E17" s="222" t="s">
        <v>1647</v>
      </c>
      <c r="F17" s="222" t="s">
        <v>1648</v>
      </c>
      <c r="G17" s="222" t="s">
        <v>1649</v>
      </c>
      <c r="H17" s="223">
        <v>44270</v>
      </c>
      <c r="I17" s="222" t="s">
        <v>1365</v>
      </c>
      <c r="J17" s="223">
        <v>44285</v>
      </c>
      <c r="K17" s="224">
        <v>1</v>
      </c>
      <c r="L17" s="225" t="s">
        <v>1650</v>
      </c>
      <c r="M17" s="224">
        <v>1</v>
      </c>
      <c r="N17" s="834" t="s">
        <v>1651</v>
      </c>
      <c r="O17" s="834"/>
    </row>
    <row r="18" spans="1:15" s="227" customFormat="1" ht="409.5" customHeight="1" x14ac:dyDescent="0.2">
      <c r="A18" s="598" t="s">
        <v>1652</v>
      </c>
      <c r="B18" s="599"/>
      <c r="C18" s="598" t="s">
        <v>1653</v>
      </c>
      <c r="D18" s="598" t="s">
        <v>1646</v>
      </c>
      <c r="E18" s="598" t="s">
        <v>1654</v>
      </c>
      <c r="F18" s="598" t="s">
        <v>1655</v>
      </c>
      <c r="G18" s="598" t="s">
        <v>1656</v>
      </c>
      <c r="H18" s="600">
        <v>44265</v>
      </c>
      <c r="I18" s="600">
        <v>44530</v>
      </c>
      <c r="J18" s="601">
        <v>44285</v>
      </c>
      <c r="K18" s="602">
        <v>1</v>
      </c>
      <c r="L18" s="603" t="s">
        <v>1657</v>
      </c>
      <c r="M18" s="228">
        <v>1</v>
      </c>
      <c r="N18" s="842" t="s">
        <v>1658</v>
      </c>
      <c r="O18" s="842"/>
    </row>
    <row r="19" spans="1:15" s="227" customFormat="1" ht="303.75" customHeight="1" x14ac:dyDescent="0.2">
      <c r="A19" s="222" t="s">
        <v>1659</v>
      </c>
      <c r="B19" s="222" t="s">
        <v>1660</v>
      </c>
      <c r="C19" s="222" t="s">
        <v>1661</v>
      </c>
      <c r="D19" s="222" t="s">
        <v>1646</v>
      </c>
      <c r="E19" s="222" t="s">
        <v>1662</v>
      </c>
      <c r="F19" s="222" t="s">
        <v>1663</v>
      </c>
      <c r="G19" s="222" t="s">
        <v>1664</v>
      </c>
      <c r="H19" s="223">
        <v>44242</v>
      </c>
      <c r="I19" s="223">
        <v>44561</v>
      </c>
      <c r="J19" s="604">
        <v>44252</v>
      </c>
      <c r="K19" s="224">
        <v>1</v>
      </c>
      <c r="L19" s="225" t="s">
        <v>1665</v>
      </c>
      <c r="M19" s="229">
        <v>1</v>
      </c>
      <c r="N19" s="834" t="s">
        <v>1666</v>
      </c>
      <c r="O19" s="834"/>
    </row>
    <row r="20" spans="1:15" s="227" customFormat="1" ht="261.75" customHeight="1" x14ac:dyDescent="0.2">
      <c r="A20" s="222" t="s">
        <v>1667</v>
      </c>
      <c r="B20" s="222" t="s">
        <v>1668</v>
      </c>
      <c r="C20" s="222" t="s">
        <v>1653</v>
      </c>
      <c r="D20" s="222" t="s">
        <v>1646</v>
      </c>
      <c r="E20" s="222" t="s">
        <v>1669</v>
      </c>
      <c r="F20" s="222" t="s">
        <v>1670</v>
      </c>
      <c r="G20" s="222" t="s">
        <v>1671</v>
      </c>
      <c r="H20" s="223">
        <v>44228</v>
      </c>
      <c r="I20" s="223">
        <v>44592</v>
      </c>
      <c r="J20" s="604">
        <v>44253</v>
      </c>
      <c r="K20" s="224">
        <v>1</v>
      </c>
      <c r="L20" s="225" t="s">
        <v>1672</v>
      </c>
      <c r="M20" s="229">
        <v>1</v>
      </c>
      <c r="N20" s="834" t="s">
        <v>1673</v>
      </c>
      <c r="O20" s="834"/>
    </row>
    <row r="21" spans="1:15" s="227" customFormat="1" ht="254.25" customHeight="1" x14ac:dyDescent="0.2">
      <c r="A21" s="222" t="s">
        <v>353</v>
      </c>
      <c r="B21" s="222" t="s">
        <v>1674</v>
      </c>
      <c r="C21" s="222" t="s">
        <v>1675</v>
      </c>
      <c r="D21" s="222" t="s">
        <v>1676</v>
      </c>
      <c r="E21" s="222" t="s">
        <v>1677</v>
      </c>
      <c r="F21" s="222" t="s">
        <v>1678</v>
      </c>
      <c r="G21" s="222" t="s">
        <v>1679</v>
      </c>
      <c r="H21" s="223">
        <v>44251</v>
      </c>
      <c r="I21" s="223">
        <v>44592</v>
      </c>
      <c r="J21" s="604">
        <v>44323</v>
      </c>
      <c r="K21" s="224">
        <v>1</v>
      </c>
      <c r="L21" s="222" t="s">
        <v>1680</v>
      </c>
      <c r="M21" s="229">
        <v>1</v>
      </c>
      <c r="N21" s="834" t="s">
        <v>1681</v>
      </c>
      <c r="O21" s="834"/>
    </row>
    <row r="22" spans="1:15" s="227" customFormat="1" ht="408.75" customHeight="1" x14ac:dyDescent="0.2">
      <c r="A22" s="222" t="s">
        <v>1682</v>
      </c>
      <c r="B22" s="222" t="s">
        <v>1683</v>
      </c>
      <c r="C22" s="222" t="s">
        <v>1653</v>
      </c>
      <c r="D22" s="222" t="s">
        <v>1646</v>
      </c>
      <c r="E22" s="222" t="s">
        <v>1684</v>
      </c>
      <c r="F22" s="222" t="s">
        <v>1685</v>
      </c>
      <c r="G22" s="222" t="s">
        <v>1686</v>
      </c>
      <c r="H22" s="223">
        <v>44265</v>
      </c>
      <c r="I22" s="223">
        <v>44561</v>
      </c>
      <c r="J22" s="604">
        <v>44285</v>
      </c>
      <c r="K22" s="224">
        <v>1</v>
      </c>
      <c r="L22" s="225" t="s">
        <v>1687</v>
      </c>
      <c r="M22" s="229">
        <v>1</v>
      </c>
      <c r="N22" s="834" t="s">
        <v>1688</v>
      </c>
      <c r="O22" s="834"/>
    </row>
    <row r="23" spans="1:15" s="227" customFormat="1" ht="209.25" customHeight="1" x14ac:dyDescent="0.2">
      <c r="A23" s="222" t="s">
        <v>1689</v>
      </c>
      <c r="B23" s="222" t="s">
        <v>1690</v>
      </c>
      <c r="C23" s="222" t="s">
        <v>1653</v>
      </c>
      <c r="D23" s="222" t="s">
        <v>1646</v>
      </c>
      <c r="E23" s="222" t="s">
        <v>1691</v>
      </c>
      <c r="F23" s="222" t="s">
        <v>1692</v>
      </c>
      <c r="G23" s="222" t="s">
        <v>1693</v>
      </c>
      <c r="H23" s="223">
        <v>44265</v>
      </c>
      <c r="I23" s="223">
        <v>44561</v>
      </c>
      <c r="J23" s="604">
        <v>44285</v>
      </c>
      <c r="K23" s="224">
        <v>1</v>
      </c>
      <c r="L23" s="225" t="s">
        <v>1694</v>
      </c>
      <c r="M23" s="229">
        <v>1</v>
      </c>
      <c r="N23" s="834" t="s">
        <v>1695</v>
      </c>
      <c r="O23" s="834"/>
    </row>
    <row r="25" spans="1:15" s="219" customFormat="1" ht="29.25" customHeight="1" thickBot="1" x14ac:dyDescent="0.3">
      <c r="A25" s="230" t="s">
        <v>22</v>
      </c>
      <c r="B25" s="835" t="s">
        <v>1696</v>
      </c>
      <c r="C25" s="835"/>
      <c r="D25" s="835"/>
      <c r="G25" s="230"/>
      <c r="H25" s="230"/>
      <c r="I25" s="231"/>
      <c r="J25" s="230"/>
      <c r="K25" s="230"/>
    </row>
    <row r="26" spans="1:15" s="219" customFormat="1" ht="18.75" customHeight="1" x14ac:dyDescent="0.3">
      <c r="B26" s="232"/>
      <c r="C26" s="232"/>
      <c r="D26" s="232"/>
      <c r="I26" s="233"/>
    </row>
    <row r="27" spans="1:15" s="219" customFormat="1" ht="32.25" customHeight="1" thickBot="1" x14ac:dyDescent="0.35">
      <c r="A27" s="230" t="s">
        <v>23</v>
      </c>
      <c r="B27" s="836" t="s">
        <v>1697</v>
      </c>
      <c r="C27" s="836"/>
      <c r="D27" s="836"/>
      <c r="G27" s="230" t="s">
        <v>24</v>
      </c>
      <c r="I27" s="233"/>
      <c r="J27" s="837" t="s">
        <v>1535</v>
      </c>
      <c r="K27" s="837"/>
      <c r="L27" s="837"/>
    </row>
    <row r="28" spans="1:15" s="219" customFormat="1" ht="27" customHeight="1" x14ac:dyDescent="0.2">
      <c r="I28" s="234"/>
      <c r="J28" s="833"/>
      <c r="K28" s="833"/>
      <c r="L28" s="235"/>
    </row>
    <row r="29" spans="1:15" x14ac:dyDescent="0.2">
      <c r="O29" s="236" t="s">
        <v>25</v>
      </c>
    </row>
    <row r="30" spans="1:15" x14ac:dyDescent="0.2">
      <c r="O30" s="236" t="s">
        <v>26</v>
      </c>
    </row>
  </sheetData>
  <mergeCells count="30">
    <mergeCell ref="A14:A15"/>
    <mergeCell ref="B14:B15"/>
    <mergeCell ref="C14:C15"/>
    <mergeCell ref="D14:D15"/>
    <mergeCell ref="E14:E15"/>
    <mergeCell ref="A1:O3"/>
    <mergeCell ref="A11:O11"/>
    <mergeCell ref="A12:L12"/>
    <mergeCell ref="M12:O13"/>
    <mergeCell ref="A13:L13"/>
    <mergeCell ref="B25:D25"/>
    <mergeCell ref="B27:D27"/>
    <mergeCell ref="J27:L27"/>
    <mergeCell ref="M14:M15"/>
    <mergeCell ref="N14:O15"/>
    <mergeCell ref="N16:O16"/>
    <mergeCell ref="N17:O17"/>
    <mergeCell ref="N18:O18"/>
    <mergeCell ref="N19:O19"/>
    <mergeCell ref="F14:F15"/>
    <mergeCell ref="G14:G15"/>
    <mergeCell ref="H14:I14"/>
    <mergeCell ref="J14:J15"/>
    <mergeCell ref="K14:K15"/>
    <mergeCell ref="L14:L15"/>
    <mergeCell ref="J28:K28"/>
    <mergeCell ref="N20:O20"/>
    <mergeCell ref="N21:O21"/>
    <mergeCell ref="N22:O22"/>
    <mergeCell ref="N23:O23"/>
  </mergeCells>
  <dataValidations count="12">
    <dataValidation allowBlank="1" showInputMessage="1" showErrorMessage="1" promptTitle="GUIA:" prompt="Redactar las recomendaciones de mejoramiento a la gestión, identificadas en la dependencia para la vigencia actual." sqref="A16" xr:uid="{712ADB23-4F5B-41BF-A458-A6AB678B2CF1}"/>
    <dataValidation allowBlank="1" showInputMessage="1" showErrorMessage="1" promptTitle="GUÍA:" prompt="Se deben describir las causas, previamente identificadas por medio de las metodologías existentes, el número de causas varias de acuerdo a la recomendación y su complejidad." sqref="B16" xr:uid="{44013475-BD42-4F90-A481-B3B583265195}"/>
    <dataValidation allowBlank="1" showInputMessage="1" showErrorMessage="1" promptTitle="GUÍA:" prompt="Para cada una de las causas identificadas se deben definir las acciones de mejoramiento necesarias." sqref="C16:C17 C19 C22" xr:uid="{2A1F2058-A20A-4C55-BEC5-B8CBF6F8EFB6}"/>
    <dataValidation allowBlank="1" showInputMessage="1" showErrorMessage="1" promptTitle="GUÍA:" prompt="Identificar la persona/cargo responsable por la ejecución de las acciones de mejoramiento." sqref="D16" xr:uid="{9B6EA052-DE3A-419A-B2A9-0BBB8673EB41}"/>
    <dataValidation allowBlank="1" showInputMessage="1" showErrorMessage="1" promptTitle="GUÍA:" prompt="Describir la meta a ser alcanzada con la acción de mejoramiento planteada." sqref="E16:E17 E19" xr:uid="{90A1E2AF-1530-4828-A4C1-F83B6F32D35D}"/>
    <dataValidation allowBlank="1" showInputMessage="1" showErrorMessage="1" promptTitle="INSERTAR NUEVA COLUMNA:" prompt="Definir el entregable que soporta el cumplimiento como evidencia (actas, contratos, lista de asistencia, procedimientos, fotografía, videos, encuestas, etc.)" sqref="F16:F18 F20 F22:F23" xr:uid="{462D8E30-24C8-4078-8E9E-F6550B9E0D34}"/>
    <dataValidation allowBlank="1" showInputMessage="1" showErrorMessage="1" promptTitle="GUÍA:" prompt="Establecer la formula matemática para medir el cumplimiento de la meta establecida a cada una de las acciones de mejoramiento definidas." sqref="G16:G17" xr:uid="{C9C7D054-8533-4B9E-B956-B7F48CB400C5}"/>
    <dataValidation allowBlank="1" showInputMessage="1" showErrorMessage="1" promptTitle="GUÍA:" prompt="Establecer las fechas de inicio y terminación de cada una de las actividades, según los recursos y disponibilidad de la dependencia dentro de la vigencia actual." sqref="H16:I23" xr:uid="{94654DEA-1862-4F97-91EC-D5E984E9AA1C}"/>
    <dataValidation allowBlank="1" showInputMessage="1" showErrorMessage="1" promptTitle="GUÍA: " prompt="Colocar la fecha en que se realiza el seguimiento por parte de la dependencia (i, ii, ii o iv seguimiento)_x000a_" sqref="J16:J23" xr:uid="{D36FD1EA-7B55-47B5-9484-F338CD64F01A}"/>
    <dataValidation allowBlank="1" showInputMessage="1" showErrorMessage="1" promptTitle="GUÍA:" prompt="Asignar el porcentaje de avance de la meta establecida de acuerdo con la formula del indicador con corte a la fecha del seguimiento." sqref="K16:K23 M16:M23" xr:uid="{59931638-4610-4D5C-B49B-EDD288AD6D2D}"/>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 xr:uid="{2804A394-D14E-4DED-B48C-66E64E61C1D2}"/>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3" xr:uid="{DBB7A067-39E0-4853-B772-D256AA879E04}"/>
  </dataValidations>
  <printOptions horizontalCentered="1"/>
  <pageMargins left="0.49" right="0.56000000000000005" top="0.39370078740157483" bottom="0.39370078740157483" header="0" footer="0"/>
  <pageSetup paperSize="120" scale="32" orientation="landscape" horizontalDpi="4294967293" verticalDpi="4294967293" r:id="rId1"/>
  <headerFooter alignWithMargins="0"/>
  <rowBreaks count="1" manualBreakCount="1">
    <brk id="19" max="1638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5A5D9-4157-445A-9954-A72F97E5D206}">
  <sheetPr>
    <pageSetUpPr fitToPage="1"/>
  </sheetPr>
  <dimension ref="A1:O29"/>
  <sheetViews>
    <sheetView showGridLines="0" zoomScale="40" zoomScaleNormal="40" zoomScaleSheetLayoutView="100" zoomScalePageLayoutView="98" workbookViewId="0">
      <selection activeCell="A12" sqref="A12:L12"/>
    </sheetView>
  </sheetViews>
  <sheetFormatPr baseColWidth="10" defaultColWidth="11.42578125" defaultRowHeight="12.75" x14ac:dyDescent="0.2"/>
  <cols>
    <col min="1" max="1" width="46.28515625" style="1" customWidth="1"/>
    <col min="2" max="2" width="48" style="1" customWidth="1"/>
    <col min="3" max="3" width="60.5703125" style="1" customWidth="1"/>
    <col min="4" max="4" width="37" style="237" customWidth="1"/>
    <col min="5" max="5" width="46.28515625" style="1" customWidth="1"/>
    <col min="6" max="6" width="49" style="1" customWidth="1"/>
    <col min="7" max="7" width="58" style="1" customWidth="1"/>
    <col min="8" max="8" width="25.5703125" style="1" customWidth="1"/>
    <col min="9" max="9" width="26" style="1" customWidth="1"/>
    <col min="10" max="10" width="23.28515625" style="177" customWidth="1"/>
    <col min="11" max="11" width="48" style="1" customWidth="1"/>
    <col min="12" max="12" width="68" style="1" customWidth="1"/>
    <col min="13" max="13" width="17.7109375" style="1" customWidth="1"/>
    <col min="14" max="14" width="25.42578125" style="1" customWidth="1"/>
    <col min="15" max="15" width="52" style="1" customWidth="1"/>
    <col min="16" max="16384" width="11.42578125" style="1"/>
  </cols>
  <sheetData>
    <row r="1" spans="1:15" ht="42" customHeight="1" x14ac:dyDescent="0.2">
      <c r="A1" s="658"/>
      <c r="B1" s="658"/>
      <c r="C1" s="658"/>
      <c r="D1" s="658"/>
      <c r="E1" s="658"/>
      <c r="F1" s="658"/>
      <c r="G1" s="658"/>
      <c r="H1" s="658"/>
      <c r="I1" s="658"/>
      <c r="J1" s="658"/>
      <c r="K1" s="658"/>
      <c r="L1" s="658"/>
      <c r="M1" s="658"/>
      <c r="N1" s="658"/>
      <c r="O1" s="658"/>
    </row>
    <row r="2" spans="1:15" x14ac:dyDescent="0.2">
      <c r="A2" s="658"/>
      <c r="B2" s="658"/>
      <c r="C2" s="658"/>
      <c r="D2" s="658"/>
      <c r="E2" s="658"/>
      <c r="F2" s="658"/>
      <c r="G2" s="658"/>
      <c r="H2" s="658"/>
      <c r="I2" s="658"/>
      <c r="J2" s="658"/>
      <c r="K2" s="658"/>
      <c r="L2" s="658"/>
      <c r="M2" s="658"/>
      <c r="N2" s="658"/>
      <c r="O2" s="658"/>
    </row>
    <row r="3" spans="1:15" x14ac:dyDescent="0.2">
      <c r="A3" s="658"/>
      <c r="B3" s="658"/>
      <c r="C3" s="658"/>
      <c r="D3" s="658"/>
      <c r="E3" s="658"/>
      <c r="F3" s="658"/>
      <c r="G3" s="658"/>
      <c r="H3" s="658"/>
      <c r="I3" s="658"/>
      <c r="J3" s="658"/>
      <c r="K3" s="658"/>
      <c r="L3" s="658"/>
      <c r="M3" s="658"/>
      <c r="N3" s="658"/>
      <c r="O3" s="658"/>
    </row>
    <row r="4" spans="1:15" x14ac:dyDescent="0.2">
      <c r="A4" s="177"/>
      <c r="B4" s="177"/>
      <c r="C4" s="177"/>
      <c r="E4" s="177"/>
      <c r="F4" s="177"/>
      <c r="G4" s="177"/>
      <c r="H4" s="177"/>
      <c r="I4" s="177"/>
      <c r="K4" s="177"/>
      <c r="L4" s="177"/>
      <c r="M4" s="177"/>
      <c r="N4" s="177"/>
      <c r="O4" s="177"/>
    </row>
    <row r="5" spans="1:15" x14ac:dyDescent="0.2">
      <c r="A5" s="177"/>
      <c r="B5" s="177"/>
      <c r="C5" s="177"/>
      <c r="E5" s="177"/>
      <c r="F5" s="177"/>
      <c r="G5" s="177"/>
      <c r="H5" s="177"/>
      <c r="I5" s="177"/>
      <c r="K5" s="177"/>
      <c r="L5" s="177"/>
      <c r="M5" s="177"/>
      <c r="N5" s="177"/>
      <c r="O5" s="177"/>
    </row>
    <row r="6" spans="1:15" x14ac:dyDescent="0.2">
      <c r="A6" s="177"/>
      <c r="B6" s="177"/>
      <c r="C6" s="177"/>
      <c r="E6" s="177"/>
      <c r="F6" s="177"/>
      <c r="G6" s="177"/>
      <c r="H6" s="177"/>
      <c r="I6" s="177"/>
      <c r="K6" s="177"/>
      <c r="L6" s="177"/>
      <c r="M6" s="177"/>
      <c r="N6" s="177"/>
      <c r="O6" s="177"/>
    </row>
    <row r="7" spans="1:15" x14ac:dyDescent="0.2">
      <c r="A7" s="177"/>
      <c r="B7" s="177"/>
      <c r="C7" s="177"/>
      <c r="E7" s="177"/>
      <c r="F7" s="177"/>
      <c r="G7" s="177"/>
      <c r="H7" s="177"/>
      <c r="I7" s="177"/>
      <c r="K7" s="177"/>
      <c r="L7" s="177"/>
      <c r="M7" s="177"/>
      <c r="N7" s="177"/>
      <c r="O7" s="177"/>
    </row>
    <row r="8" spans="1:15" x14ac:dyDescent="0.2">
      <c r="A8" s="177"/>
      <c r="B8" s="177"/>
      <c r="C8" s="177"/>
      <c r="E8" s="177"/>
      <c r="F8" s="177"/>
      <c r="G8" s="177"/>
      <c r="H8" s="177"/>
      <c r="I8" s="177"/>
      <c r="K8" s="177"/>
      <c r="L8" s="177"/>
      <c r="M8" s="177"/>
      <c r="N8" s="177"/>
      <c r="O8" s="177"/>
    </row>
    <row r="9" spans="1:15" x14ac:dyDescent="0.2">
      <c r="A9" s="177"/>
      <c r="B9" s="177"/>
      <c r="C9" s="177"/>
      <c r="E9" s="177"/>
      <c r="F9" s="177"/>
      <c r="G9" s="177"/>
      <c r="H9" s="177"/>
      <c r="I9" s="177"/>
      <c r="K9" s="177"/>
      <c r="L9" s="177"/>
      <c r="M9" s="177"/>
      <c r="N9" s="177"/>
      <c r="O9" s="177"/>
    </row>
    <row r="10" spans="1:15" x14ac:dyDescent="0.2">
      <c r="A10" s="177"/>
      <c r="B10" s="177"/>
      <c r="C10" s="177"/>
      <c r="E10" s="177"/>
      <c r="F10" s="177"/>
      <c r="G10" s="177"/>
      <c r="H10" s="177"/>
      <c r="I10" s="177"/>
      <c r="K10" s="177"/>
      <c r="L10" s="177"/>
      <c r="M10" s="177"/>
      <c r="N10" s="177"/>
      <c r="O10" s="177"/>
    </row>
    <row r="11" spans="1:15" ht="27" customHeight="1" x14ac:dyDescent="0.25">
      <c r="A11" s="659" t="s">
        <v>0</v>
      </c>
      <c r="B11" s="659"/>
      <c r="C11" s="659"/>
      <c r="D11" s="659"/>
      <c r="E11" s="659"/>
      <c r="F11" s="659"/>
      <c r="G11" s="659"/>
      <c r="H11" s="659"/>
      <c r="I11" s="659"/>
      <c r="J11" s="659"/>
      <c r="K11" s="659"/>
      <c r="L11" s="659"/>
      <c r="M11" s="659"/>
      <c r="N11" s="659"/>
      <c r="O11" s="659"/>
    </row>
    <row r="12" spans="1:15" ht="34.5" customHeight="1" x14ac:dyDescent="0.2">
      <c r="A12" s="710" t="s">
        <v>3301</v>
      </c>
      <c r="B12" s="710"/>
      <c r="C12" s="710"/>
      <c r="D12" s="710"/>
      <c r="E12" s="710"/>
      <c r="F12" s="710"/>
      <c r="G12" s="710"/>
      <c r="H12" s="710"/>
      <c r="I12" s="710"/>
      <c r="J12" s="710"/>
      <c r="K12" s="710"/>
      <c r="L12" s="710"/>
      <c r="M12" s="661" t="s">
        <v>1</v>
      </c>
      <c r="N12" s="661"/>
      <c r="O12" s="661"/>
    </row>
    <row r="13" spans="1:15" ht="38.25" customHeight="1" x14ac:dyDescent="0.2">
      <c r="A13" s="710" t="s">
        <v>1698</v>
      </c>
      <c r="B13" s="710"/>
      <c r="C13" s="710"/>
      <c r="D13" s="710"/>
      <c r="E13" s="710"/>
      <c r="F13" s="710"/>
      <c r="G13" s="710"/>
      <c r="H13" s="710"/>
      <c r="I13" s="710"/>
      <c r="J13" s="710"/>
      <c r="K13" s="710"/>
      <c r="L13" s="710"/>
      <c r="M13" s="661"/>
      <c r="N13" s="661"/>
      <c r="O13" s="661"/>
    </row>
    <row r="14" spans="1:15" s="3" customFormat="1" ht="40.5" customHeight="1" x14ac:dyDescent="0.2">
      <c r="A14" s="667" t="s">
        <v>2</v>
      </c>
      <c r="B14" s="673" t="s">
        <v>3</v>
      </c>
      <c r="C14" s="673" t="s">
        <v>4</v>
      </c>
      <c r="D14" s="855" t="s">
        <v>5</v>
      </c>
      <c r="E14" s="675" t="s">
        <v>6</v>
      </c>
      <c r="F14" s="675" t="s">
        <v>7</v>
      </c>
      <c r="G14" s="675" t="s">
        <v>8</v>
      </c>
      <c r="H14" s="679" t="s">
        <v>9</v>
      </c>
      <c r="I14" s="680"/>
      <c r="J14" s="675" t="s">
        <v>10</v>
      </c>
      <c r="K14" s="675" t="s">
        <v>11</v>
      </c>
      <c r="L14" s="681" t="s">
        <v>12</v>
      </c>
      <c r="M14" s="711" t="s">
        <v>13</v>
      </c>
      <c r="N14" s="712" t="s">
        <v>14</v>
      </c>
      <c r="O14" s="713"/>
    </row>
    <row r="15" spans="1:15" s="3" customFormat="1" ht="31.5" x14ac:dyDescent="0.2">
      <c r="A15" s="668"/>
      <c r="B15" s="674"/>
      <c r="C15" s="674"/>
      <c r="D15" s="856"/>
      <c r="E15" s="675"/>
      <c r="F15" s="675"/>
      <c r="G15" s="675"/>
      <c r="H15" s="176" t="s">
        <v>15</v>
      </c>
      <c r="I15" s="176" t="s">
        <v>16</v>
      </c>
      <c r="J15" s="675"/>
      <c r="K15" s="675"/>
      <c r="L15" s="681"/>
      <c r="M15" s="711"/>
      <c r="N15" s="712"/>
      <c r="O15" s="713"/>
    </row>
    <row r="16" spans="1:15" ht="309" customHeight="1" x14ac:dyDescent="0.2">
      <c r="A16" s="238" t="s">
        <v>1699</v>
      </c>
      <c r="B16" s="239" t="s">
        <v>1700</v>
      </c>
      <c r="C16" s="239" t="s">
        <v>1701</v>
      </c>
      <c r="D16" s="239" t="s">
        <v>1702</v>
      </c>
      <c r="E16" s="240" t="s">
        <v>1703</v>
      </c>
      <c r="F16" s="239" t="s">
        <v>1704</v>
      </c>
      <c r="G16" s="239" t="s">
        <v>1705</v>
      </c>
      <c r="H16" s="241">
        <v>44247</v>
      </c>
      <c r="I16" s="241">
        <v>44561</v>
      </c>
      <c r="J16" s="242">
        <v>44469</v>
      </c>
      <c r="K16" s="243">
        <v>1</v>
      </c>
      <c r="L16" s="244" t="s">
        <v>1706</v>
      </c>
      <c r="M16" s="243">
        <v>1</v>
      </c>
      <c r="N16" s="860" t="s">
        <v>1707</v>
      </c>
      <c r="O16" s="861"/>
    </row>
    <row r="17" spans="1:15" s="19" customFormat="1" ht="338.25" customHeight="1" x14ac:dyDescent="0.2">
      <c r="A17" s="239" t="s">
        <v>1708</v>
      </c>
      <c r="B17" s="238" t="s">
        <v>1709</v>
      </c>
      <c r="C17" s="862" t="s">
        <v>1710</v>
      </c>
      <c r="D17" s="862" t="s">
        <v>1711</v>
      </c>
      <c r="E17" s="864" t="s">
        <v>1712</v>
      </c>
      <c r="F17" s="244" t="s">
        <v>1713</v>
      </c>
      <c r="G17" s="245" t="s">
        <v>1714</v>
      </c>
      <c r="H17" s="246">
        <v>44256</v>
      </c>
      <c r="I17" s="246">
        <v>44561</v>
      </c>
      <c r="J17" s="241">
        <v>44469</v>
      </c>
      <c r="K17" s="247">
        <v>1</v>
      </c>
      <c r="L17" s="239" t="s">
        <v>1715</v>
      </c>
      <c r="M17" s="247">
        <v>1</v>
      </c>
      <c r="N17" s="860" t="s">
        <v>1716</v>
      </c>
      <c r="O17" s="861"/>
    </row>
    <row r="18" spans="1:15" s="19" customFormat="1" ht="272.25" customHeight="1" x14ac:dyDescent="0.2">
      <c r="A18" s="239" t="s">
        <v>1058</v>
      </c>
      <c r="B18" s="248" t="s">
        <v>1717</v>
      </c>
      <c r="C18" s="863"/>
      <c r="D18" s="863"/>
      <c r="E18" s="865"/>
      <c r="F18" s="244" t="s">
        <v>1718</v>
      </c>
      <c r="G18" s="249" t="s">
        <v>1719</v>
      </c>
      <c r="H18" s="246">
        <v>44256</v>
      </c>
      <c r="I18" s="246">
        <v>44561</v>
      </c>
      <c r="J18" s="241">
        <v>44469</v>
      </c>
      <c r="K18" s="247">
        <v>1</v>
      </c>
      <c r="L18" s="244" t="s">
        <v>1720</v>
      </c>
      <c r="M18" s="247">
        <v>1</v>
      </c>
      <c r="N18" s="860" t="s">
        <v>1721</v>
      </c>
      <c r="O18" s="861"/>
    </row>
    <row r="19" spans="1:15" s="19" customFormat="1" ht="283.5" customHeight="1" x14ac:dyDescent="0.2">
      <c r="A19" s="238" t="s">
        <v>1722</v>
      </c>
      <c r="B19" s="238" t="s">
        <v>1723</v>
      </c>
      <c r="C19" s="239" t="s">
        <v>1724</v>
      </c>
      <c r="D19" s="239" t="s">
        <v>1725</v>
      </c>
      <c r="E19" s="239" t="s">
        <v>1726</v>
      </c>
      <c r="F19" s="244" t="s">
        <v>1727</v>
      </c>
      <c r="G19" s="239" t="s">
        <v>1728</v>
      </c>
      <c r="H19" s="246">
        <v>44208</v>
      </c>
      <c r="I19" s="242">
        <v>44561</v>
      </c>
      <c r="J19" s="241">
        <v>44469</v>
      </c>
      <c r="K19" s="247">
        <v>1</v>
      </c>
      <c r="L19" s="244" t="s">
        <v>1729</v>
      </c>
      <c r="M19" s="247">
        <v>1</v>
      </c>
      <c r="N19" s="860" t="s">
        <v>1730</v>
      </c>
      <c r="O19" s="861"/>
    </row>
    <row r="20" spans="1:15" s="19" customFormat="1" ht="279.75" customHeight="1" x14ac:dyDescent="0.2">
      <c r="A20" s="238" t="s">
        <v>1044</v>
      </c>
      <c r="B20" s="238" t="s">
        <v>1731</v>
      </c>
      <c r="C20" s="239" t="s">
        <v>1732</v>
      </c>
      <c r="D20" s="239" t="s">
        <v>1733</v>
      </c>
      <c r="E20" s="239" t="s">
        <v>1734</v>
      </c>
      <c r="F20" s="244" t="s">
        <v>1735</v>
      </c>
      <c r="G20" s="245" t="s">
        <v>1736</v>
      </c>
      <c r="H20" s="246">
        <v>44256</v>
      </c>
      <c r="I20" s="246">
        <v>44561</v>
      </c>
      <c r="J20" s="241">
        <v>44469</v>
      </c>
      <c r="K20" s="247">
        <v>1</v>
      </c>
      <c r="L20" s="239" t="s">
        <v>1737</v>
      </c>
      <c r="M20" s="247">
        <v>1</v>
      </c>
      <c r="N20" s="860" t="s">
        <v>1738</v>
      </c>
      <c r="O20" s="861"/>
    </row>
    <row r="21" spans="1:15" s="19" customFormat="1" ht="270.75" customHeight="1" x14ac:dyDescent="0.35">
      <c r="A21" s="250" t="s">
        <v>1739</v>
      </c>
      <c r="B21" s="238" t="s">
        <v>1740</v>
      </c>
      <c r="C21" s="239" t="s">
        <v>1741</v>
      </c>
      <c r="D21" s="239" t="s">
        <v>1742</v>
      </c>
      <c r="E21" s="251" t="s">
        <v>1743</v>
      </c>
      <c r="F21" s="239" t="s">
        <v>1744</v>
      </c>
      <c r="G21" s="251" t="s">
        <v>1745</v>
      </c>
      <c r="H21" s="246">
        <v>44228</v>
      </c>
      <c r="I21" s="246">
        <v>44561</v>
      </c>
      <c r="J21" s="241">
        <v>44469</v>
      </c>
      <c r="K21" s="247">
        <v>1</v>
      </c>
      <c r="L21" s="244" t="s">
        <v>1746</v>
      </c>
      <c r="M21" s="252">
        <v>1</v>
      </c>
      <c r="N21" s="860" t="s">
        <v>1747</v>
      </c>
      <c r="O21" s="861"/>
    </row>
    <row r="22" spans="1:15" s="19" customFormat="1" ht="396.75" customHeight="1" x14ac:dyDescent="0.2">
      <c r="A22" s="238" t="s">
        <v>1748</v>
      </c>
      <c r="B22" s="238" t="s">
        <v>1749</v>
      </c>
      <c r="C22" s="239" t="s">
        <v>1750</v>
      </c>
      <c r="D22" s="239" t="s">
        <v>1751</v>
      </c>
      <c r="E22" s="239" t="s">
        <v>1752</v>
      </c>
      <c r="F22" s="240" t="s">
        <v>1753</v>
      </c>
      <c r="G22" s="245" t="s">
        <v>1754</v>
      </c>
      <c r="H22" s="246">
        <v>44256</v>
      </c>
      <c r="I22" s="246">
        <v>44561</v>
      </c>
      <c r="J22" s="241">
        <v>44469</v>
      </c>
      <c r="K22" s="247">
        <v>0.5</v>
      </c>
      <c r="L22" s="253" t="s">
        <v>1755</v>
      </c>
      <c r="M22" s="252">
        <v>0.5</v>
      </c>
      <c r="N22" s="866" t="s">
        <v>1756</v>
      </c>
      <c r="O22" s="867"/>
    </row>
    <row r="23" spans="1:15" ht="25.5" x14ac:dyDescent="0.35">
      <c r="K23" s="254">
        <f>SUM(K16:K22)/7</f>
        <v>0.9285714285714286</v>
      </c>
    </row>
    <row r="24" spans="1:15" s="3" customFormat="1" ht="29.25" customHeight="1" thickBot="1" x14ac:dyDescent="0.3">
      <c r="A24" s="5" t="s">
        <v>22</v>
      </c>
      <c r="B24" s="857" t="s">
        <v>1757</v>
      </c>
      <c r="C24" s="857"/>
      <c r="D24" s="857"/>
      <c r="G24" s="5"/>
      <c r="H24" s="5"/>
      <c r="I24" s="6"/>
      <c r="J24" s="5"/>
    </row>
    <row r="25" spans="1:15" s="3" customFormat="1" ht="18.75" customHeight="1" x14ac:dyDescent="0.2">
      <c r="D25" s="255"/>
      <c r="I25" s="213"/>
    </row>
    <row r="26" spans="1:15" s="3" customFormat="1" ht="32.25" customHeight="1" thickBot="1" x14ac:dyDescent="0.4">
      <c r="A26" s="5" t="s">
        <v>23</v>
      </c>
      <c r="B26" s="858" t="s">
        <v>1758</v>
      </c>
      <c r="C26" s="858"/>
      <c r="D26" s="858"/>
      <c r="G26" s="5" t="s">
        <v>24</v>
      </c>
      <c r="I26" s="213"/>
      <c r="J26" s="859" t="s">
        <v>1759</v>
      </c>
      <c r="K26" s="859"/>
      <c r="L26" s="859"/>
    </row>
    <row r="27" spans="1:15" s="3" customFormat="1" ht="27" customHeight="1" x14ac:dyDescent="0.2">
      <c r="D27" s="255"/>
      <c r="I27" s="178"/>
      <c r="J27" s="705"/>
      <c r="K27" s="705"/>
      <c r="L27" s="10"/>
    </row>
    <row r="28" spans="1:15" x14ac:dyDescent="0.2">
      <c r="O28" s="11" t="s">
        <v>25</v>
      </c>
    </row>
    <row r="29" spans="1:15" ht="15.75" x14ac:dyDescent="0.25">
      <c r="K29" s="5"/>
      <c r="O29" s="11" t="s">
        <v>26</v>
      </c>
    </row>
  </sheetData>
  <mergeCells count="32">
    <mergeCell ref="J27:K27"/>
    <mergeCell ref="N19:O19"/>
    <mergeCell ref="N20:O20"/>
    <mergeCell ref="N21:O21"/>
    <mergeCell ref="N22:O22"/>
    <mergeCell ref="B24:D24"/>
    <mergeCell ref="B26:D26"/>
    <mergeCell ref="J26:L26"/>
    <mergeCell ref="M14:M15"/>
    <mergeCell ref="N14:O15"/>
    <mergeCell ref="N16:O16"/>
    <mergeCell ref="C17:C18"/>
    <mergeCell ref="D17:D18"/>
    <mergeCell ref="E17:E18"/>
    <mergeCell ref="N17:O17"/>
    <mergeCell ref="N18:O18"/>
    <mergeCell ref="F14:F15"/>
    <mergeCell ref="G14:G15"/>
    <mergeCell ref="H14:I14"/>
    <mergeCell ref="J14:J15"/>
    <mergeCell ref="K14:K15"/>
    <mergeCell ref="L14:L15"/>
    <mergeCell ref="A1:O3"/>
    <mergeCell ref="A11:O11"/>
    <mergeCell ref="A12:L12"/>
    <mergeCell ref="M12:O13"/>
    <mergeCell ref="A13:L13"/>
    <mergeCell ref="A14:A15"/>
    <mergeCell ref="B14:B15"/>
    <mergeCell ref="C14:C15"/>
    <mergeCell ref="D14:D15"/>
    <mergeCell ref="E14:E15"/>
  </mergeCells>
  <dataValidations count="13">
    <dataValidation allowBlank="1" showInputMessage="1" showErrorMessage="1" promptTitle="GUIA:" prompt="Redactar las recomendaciones de mejoramiento a la gestión, identificadas en la dependencia para la vigencia actual." sqref="A16" xr:uid="{416826FA-B331-4142-AC9F-4E6E5108D1A9}"/>
    <dataValidation allowBlank="1" showInputMessage="1" showErrorMessage="1" promptTitle="GUÍA:" prompt="Se deben describir las causas, previamente identificadas por medio de las metodologías existentes, el número de causas varias de acuerdo a la recomendación y su complejidad." sqref="B16:B22" xr:uid="{1156FB87-90C8-4B42-845C-83E8AA51EBCB}"/>
    <dataValidation allowBlank="1" showInputMessage="1" showErrorMessage="1" promptTitle="GUÍA:" prompt="Para cada una de las causas identificadas se deben definir las acciones de mejoramiento necesarias." sqref="C16:C17 C19:C22" xr:uid="{614B2523-68C2-4332-99E7-6C416DABD00E}"/>
    <dataValidation allowBlank="1" showInputMessage="1" showErrorMessage="1" promptTitle="GUÍA:" prompt="Identificar la persona/cargo responsable por la ejecución de las acciones de mejoramiento." sqref="D16:D17 D19:D22" xr:uid="{ADAD6804-C946-493F-812C-B4DED706BD83}"/>
    <dataValidation allowBlank="1" showInputMessage="1" showErrorMessage="1" promptTitle="GUÍA:" prompt="Describir la meta a ser alcanzada con la acción de mejoramiento planteada." sqref="E16:E17 E19:E22" xr:uid="{863D327E-89AE-434D-9407-0DC9AAEAFB8A}"/>
    <dataValidation allowBlank="1" showInputMessage="1" showErrorMessage="1" promptTitle="INSERTAR NUEVA COLUMNA:" prompt="Definir el entregable que soporta el cumplimiento como evidencia (actas, contratos, lista de asistencia, procedimientos, fotografía, videos, encuestas, etc.)" sqref="F16:F22" xr:uid="{0D790631-3062-4044-98F7-32848D49EDCF}"/>
    <dataValidation allowBlank="1" showInputMessage="1" showErrorMessage="1" promptTitle="GUÍA:" prompt="Establecer la formula matemática para medir el cumplimiento de la meta establecida a cada una de las acciones de mejoramiento definidas." sqref="G16:G22" xr:uid="{DE8CA53D-B187-4AEC-9E74-D2F788475F5C}"/>
    <dataValidation allowBlank="1" showInputMessage="1" showErrorMessage="1" promptTitle="GUÍA:" prompt="Establecer las fechas de inicio y terminación de cada una de las actividades, según los recursos y disponibilidad de la dependencia dentro de la vigencia actual." sqref="H16:I22" xr:uid="{945633FF-BA1F-4923-8A90-E9D979185C11}"/>
    <dataValidation allowBlank="1" showInputMessage="1" showErrorMessage="1" promptTitle="GUÍA: " prompt="Colocar la fecha en que se realiza el seguimiento por parte de la dependencia (i, ii, ii o iv seguimiento)_x000a_" sqref="J16:J22" xr:uid="{56068A11-B2C7-411B-80B5-67870885D6D5}"/>
    <dataValidation allowBlank="1" showInputMessage="1" showErrorMessage="1" promptTitle="GUÍA:" prompt="Asignar el porcentaje de avance de la meta establecida de acuerdo con la formula del indicador con corte a la fecha del seguimiento." sqref="K16:K22 M17:M20" xr:uid="{0973E3DA-425D-46C4-AF6F-8F005831F6AB}"/>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2" xr:uid="{EC71BB50-C4C8-45D7-9098-5733B4DB4324}"/>
    <dataValidation allowBlank="1" showInputMessage="1" showErrorMessage="1" promptTitle="CONTROL INTERNO:" prompt="Incluir esta columna para medir el avance de las acciones por parte del auditor de acuerdo con las evidencias presentadas por la dependencia." sqref="M16 M21:M22" xr:uid="{4CC2909B-26A9-4C3E-9208-5F655BA4D5C3}"/>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2 O21:O22" xr:uid="{BE4A56F7-03BE-48E8-91F5-3D7C0BC90A56}"/>
  </dataValidations>
  <printOptions horizontalCentered="1"/>
  <pageMargins left="0.25" right="0.25" top="0.75" bottom="0.75" header="0.3" footer="0.3"/>
  <pageSetup paperSize="120" scale="27" fitToHeight="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ACBA-DD77-49C8-B65F-EE2D72F8930A}">
  <dimension ref="A1:O35"/>
  <sheetViews>
    <sheetView showGridLines="0" view="pageBreakPreview" zoomScale="50" zoomScaleNormal="50" zoomScaleSheetLayoutView="50" zoomScalePageLayoutView="98" workbookViewId="0">
      <selection activeCell="F36" sqref="F36"/>
    </sheetView>
  </sheetViews>
  <sheetFormatPr baseColWidth="10" defaultColWidth="11.42578125" defaultRowHeight="15" x14ac:dyDescent="0.25"/>
  <cols>
    <col min="1" max="1" width="30.7109375" style="606" customWidth="1"/>
    <col min="2" max="2" width="28.28515625" style="606" customWidth="1"/>
    <col min="3" max="3" width="34.28515625" style="606" customWidth="1"/>
    <col min="4" max="4" width="26.7109375" style="606" customWidth="1"/>
    <col min="5" max="5" width="35.140625" style="606" customWidth="1"/>
    <col min="6" max="6" width="35" style="606" customWidth="1"/>
    <col min="7" max="7" width="23.7109375" style="606" customWidth="1"/>
    <col min="8" max="8" width="13.85546875" style="606" customWidth="1"/>
    <col min="9" max="9" width="15.42578125" style="606" customWidth="1"/>
    <col min="10" max="10" width="18.140625" style="606" customWidth="1"/>
    <col min="11" max="11" width="20.85546875" style="606" customWidth="1"/>
    <col min="12" max="12" width="56.140625" style="606" customWidth="1"/>
    <col min="13" max="13" width="20.5703125" style="606" customWidth="1"/>
    <col min="14" max="14" width="25.42578125" style="606" customWidth="1"/>
    <col min="15" max="15" width="52" style="606" customWidth="1"/>
    <col min="16" max="16384" width="11.42578125" style="606"/>
  </cols>
  <sheetData>
    <row r="1" spans="1:15" ht="42" customHeight="1" x14ac:dyDescent="0.25">
      <c r="A1" s="605"/>
      <c r="B1" s="605"/>
      <c r="C1" s="605"/>
      <c r="D1" s="605"/>
      <c r="E1" s="605"/>
      <c r="F1" s="605"/>
      <c r="G1" s="605"/>
      <c r="H1" s="605"/>
      <c r="I1" s="605"/>
      <c r="J1" s="605"/>
      <c r="K1" s="605"/>
      <c r="L1" s="605"/>
      <c r="M1" s="605"/>
      <c r="N1" s="605"/>
      <c r="O1" s="605"/>
    </row>
    <row r="2" spans="1:15" x14ac:dyDescent="0.25">
      <c r="A2" s="605"/>
      <c r="B2" s="605"/>
      <c r="C2" s="605"/>
      <c r="D2" s="605"/>
      <c r="E2" s="605"/>
      <c r="F2" s="605"/>
      <c r="G2" s="605"/>
      <c r="H2" s="605"/>
      <c r="I2" s="605"/>
      <c r="J2" s="605"/>
      <c r="K2" s="605"/>
      <c r="L2" s="605"/>
      <c r="M2" s="605"/>
      <c r="N2" s="605"/>
      <c r="O2" s="605"/>
    </row>
    <row r="3" spans="1:15" x14ac:dyDescent="0.25">
      <c r="A3" s="605"/>
      <c r="B3" s="605"/>
      <c r="C3" s="605"/>
      <c r="D3" s="605"/>
      <c r="E3" s="605"/>
      <c r="F3" s="605"/>
      <c r="G3" s="605"/>
      <c r="H3" s="605"/>
      <c r="I3" s="605"/>
      <c r="J3" s="605"/>
      <c r="K3" s="605"/>
      <c r="L3" s="605"/>
      <c r="M3" s="605"/>
      <c r="N3" s="605"/>
      <c r="O3" s="605"/>
    </row>
    <row r="4" spans="1:15" x14ac:dyDescent="0.25">
      <c r="A4" s="607"/>
      <c r="B4" s="607"/>
      <c r="C4" s="607"/>
      <c r="D4" s="607"/>
      <c r="E4" s="607"/>
      <c r="F4" s="607"/>
      <c r="G4" s="607"/>
      <c r="H4" s="607"/>
      <c r="I4" s="607"/>
      <c r="J4" s="607"/>
      <c r="K4" s="607"/>
      <c r="L4" s="607"/>
      <c r="M4" s="607"/>
      <c r="N4" s="607"/>
      <c r="O4" s="607"/>
    </row>
    <row r="5" spans="1:15" x14ac:dyDescent="0.25">
      <c r="A5" s="607"/>
      <c r="B5" s="607"/>
      <c r="C5" s="607"/>
      <c r="D5" s="607"/>
      <c r="E5" s="607"/>
      <c r="F5" s="607"/>
      <c r="G5" s="607"/>
      <c r="H5" s="607"/>
      <c r="I5" s="607"/>
      <c r="J5" s="607"/>
      <c r="K5" s="607"/>
      <c r="L5" s="607"/>
      <c r="M5" s="607"/>
      <c r="N5" s="607"/>
      <c r="O5" s="607"/>
    </row>
    <row r="6" spans="1:15" x14ac:dyDescent="0.25">
      <c r="A6" s="607"/>
      <c r="B6" s="607"/>
      <c r="C6" s="607"/>
      <c r="D6" s="607"/>
      <c r="E6" s="607"/>
      <c r="F6" s="607"/>
      <c r="G6" s="607"/>
      <c r="H6" s="607"/>
      <c r="I6" s="607"/>
      <c r="J6" s="607"/>
      <c r="K6" s="607"/>
      <c r="L6" s="607"/>
      <c r="M6" s="607"/>
      <c r="N6" s="607"/>
      <c r="O6" s="607"/>
    </row>
    <row r="7" spans="1:15" x14ac:dyDescent="0.25">
      <c r="A7" s="607"/>
      <c r="B7" s="607"/>
      <c r="C7" s="607"/>
      <c r="D7" s="607"/>
      <c r="E7" s="607"/>
      <c r="F7" s="607"/>
      <c r="G7" s="607"/>
      <c r="H7" s="607"/>
      <c r="I7" s="607"/>
      <c r="J7" s="607"/>
      <c r="K7" s="607"/>
      <c r="L7" s="607"/>
      <c r="M7" s="607"/>
      <c r="N7" s="607"/>
      <c r="O7" s="607"/>
    </row>
    <row r="8" spans="1:15" x14ac:dyDescent="0.25">
      <c r="A8" s="607"/>
      <c r="B8" s="607"/>
      <c r="C8" s="607"/>
      <c r="D8" s="607"/>
      <c r="E8" s="607"/>
      <c r="F8" s="607"/>
      <c r="G8" s="607"/>
      <c r="H8" s="607"/>
      <c r="I8" s="607"/>
      <c r="J8" s="607"/>
      <c r="K8" s="607"/>
      <c r="L8" s="607"/>
      <c r="M8" s="607"/>
      <c r="N8" s="607"/>
      <c r="O8" s="607"/>
    </row>
    <row r="9" spans="1:15" x14ac:dyDescent="0.25">
      <c r="A9" s="607"/>
      <c r="B9" s="607"/>
      <c r="C9" s="607"/>
      <c r="D9" s="607"/>
      <c r="E9" s="607"/>
      <c r="F9" s="607"/>
      <c r="G9" s="607"/>
      <c r="H9" s="607"/>
      <c r="I9" s="607"/>
      <c r="J9" s="607"/>
      <c r="K9" s="607"/>
      <c r="L9" s="607"/>
      <c r="M9" s="607"/>
      <c r="N9" s="607"/>
      <c r="O9" s="607"/>
    </row>
    <row r="10" spans="1:15" x14ac:dyDescent="0.25">
      <c r="A10" s="607"/>
      <c r="B10" s="607"/>
      <c r="C10" s="607"/>
      <c r="D10" s="607"/>
      <c r="E10" s="607"/>
      <c r="F10" s="607"/>
      <c r="G10" s="607"/>
      <c r="H10" s="607"/>
      <c r="I10" s="607"/>
      <c r="J10" s="607"/>
      <c r="K10" s="607"/>
      <c r="L10" s="607"/>
      <c r="M10" s="607"/>
      <c r="N10" s="607"/>
      <c r="O10" s="607"/>
    </row>
    <row r="11" spans="1:15" ht="27" customHeight="1" x14ac:dyDescent="0.25">
      <c r="A11" s="868" t="s">
        <v>0</v>
      </c>
      <c r="B11" s="868"/>
      <c r="C11" s="868"/>
      <c r="D11" s="868"/>
      <c r="E11" s="868"/>
      <c r="F11" s="868"/>
      <c r="G11" s="868"/>
      <c r="H11" s="868"/>
      <c r="I11" s="868"/>
      <c r="J11" s="868"/>
      <c r="K11" s="608"/>
      <c r="L11" s="608"/>
      <c r="M11" s="608"/>
      <c r="N11" s="608"/>
      <c r="O11" s="608"/>
    </row>
    <row r="12" spans="1:15" ht="34.5" customHeight="1" x14ac:dyDescent="0.25">
      <c r="A12" s="869" t="s">
        <v>3302</v>
      </c>
      <c r="B12" s="870"/>
      <c r="C12" s="870"/>
      <c r="D12" s="870"/>
      <c r="E12" s="870"/>
      <c r="F12" s="870"/>
      <c r="G12" s="870"/>
      <c r="H12" s="870"/>
      <c r="I12" s="870"/>
      <c r="J12" s="871"/>
      <c r="K12" s="609"/>
      <c r="L12" s="609"/>
      <c r="M12" s="872" t="s">
        <v>1</v>
      </c>
      <c r="N12" s="872"/>
      <c r="O12" s="872"/>
    </row>
    <row r="13" spans="1:15" ht="38.25" customHeight="1" x14ac:dyDescent="0.25">
      <c r="A13" s="869" t="s">
        <v>1760</v>
      </c>
      <c r="B13" s="870"/>
      <c r="C13" s="870"/>
      <c r="D13" s="870"/>
      <c r="E13" s="870"/>
      <c r="F13" s="870"/>
      <c r="G13" s="870"/>
      <c r="H13" s="870"/>
      <c r="I13" s="870"/>
      <c r="J13" s="871"/>
      <c r="K13" s="609"/>
      <c r="L13" s="609"/>
      <c r="M13" s="872"/>
      <c r="N13" s="872"/>
      <c r="O13" s="872"/>
    </row>
    <row r="14" spans="1:15" s="656" customFormat="1" ht="40.5" customHeight="1" x14ac:dyDescent="0.2">
      <c r="A14" s="873" t="s">
        <v>2</v>
      </c>
      <c r="B14" s="875" t="s">
        <v>3</v>
      </c>
      <c r="C14" s="875" t="s">
        <v>4</v>
      </c>
      <c r="D14" s="875" t="s">
        <v>5</v>
      </c>
      <c r="E14" s="877" t="s">
        <v>6</v>
      </c>
      <c r="F14" s="877" t="s">
        <v>7</v>
      </c>
      <c r="G14" s="877" t="s">
        <v>1761</v>
      </c>
      <c r="H14" s="879" t="s">
        <v>9</v>
      </c>
      <c r="I14" s="880"/>
      <c r="J14" s="881" t="s">
        <v>10</v>
      </c>
      <c r="K14" s="881" t="s">
        <v>11</v>
      </c>
      <c r="L14" s="882" t="s">
        <v>12</v>
      </c>
      <c r="M14" s="883" t="s">
        <v>13</v>
      </c>
      <c r="N14" s="884" t="s">
        <v>14</v>
      </c>
      <c r="O14" s="885"/>
    </row>
    <row r="15" spans="1:15" s="656" customFormat="1" ht="25.5" x14ac:dyDescent="0.2">
      <c r="A15" s="874"/>
      <c r="B15" s="876"/>
      <c r="C15" s="876"/>
      <c r="D15" s="876"/>
      <c r="E15" s="877"/>
      <c r="F15" s="877"/>
      <c r="G15" s="877"/>
      <c r="H15" s="657" t="s">
        <v>15</v>
      </c>
      <c r="I15" s="657" t="s">
        <v>16</v>
      </c>
      <c r="J15" s="881"/>
      <c r="K15" s="881"/>
      <c r="L15" s="882"/>
      <c r="M15" s="883"/>
      <c r="N15" s="884"/>
      <c r="O15" s="885"/>
    </row>
    <row r="16" spans="1:15" ht="225" customHeight="1" x14ac:dyDescent="0.25">
      <c r="A16" s="611" t="s">
        <v>1762</v>
      </c>
      <c r="B16" s="611" t="s">
        <v>1763</v>
      </c>
      <c r="C16" s="612" t="s">
        <v>1764</v>
      </c>
      <c r="D16" s="613" t="s">
        <v>1765</v>
      </c>
      <c r="E16" s="612" t="s">
        <v>1766</v>
      </c>
      <c r="F16" s="614" t="s">
        <v>1767</v>
      </c>
      <c r="G16" s="612" t="s">
        <v>1768</v>
      </c>
      <c r="H16" s="615">
        <v>44228</v>
      </c>
      <c r="I16" s="616">
        <v>44592</v>
      </c>
      <c r="J16" s="616" t="s">
        <v>1769</v>
      </c>
      <c r="K16" s="617">
        <v>1</v>
      </c>
      <c r="L16" s="614" t="s">
        <v>1770</v>
      </c>
      <c r="M16" s="618">
        <v>1</v>
      </c>
      <c r="N16" s="878" t="s">
        <v>1771</v>
      </c>
      <c r="O16" s="878"/>
    </row>
    <row r="17" spans="1:15" s="620" customFormat="1" ht="114" customHeight="1" x14ac:dyDescent="0.2">
      <c r="A17" s="611" t="s">
        <v>1708</v>
      </c>
      <c r="B17" s="611" t="s">
        <v>1772</v>
      </c>
      <c r="C17" s="612" t="s">
        <v>1773</v>
      </c>
      <c r="D17" s="613" t="s">
        <v>1774</v>
      </c>
      <c r="E17" s="612" t="s">
        <v>1775</v>
      </c>
      <c r="F17" s="614" t="s">
        <v>1776</v>
      </c>
      <c r="G17" s="612" t="s">
        <v>1777</v>
      </c>
      <c r="H17" s="615">
        <v>44228</v>
      </c>
      <c r="I17" s="619">
        <v>44561</v>
      </c>
      <c r="J17" s="616" t="s">
        <v>299</v>
      </c>
      <c r="K17" s="617">
        <v>1</v>
      </c>
      <c r="L17" s="614" t="s">
        <v>1778</v>
      </c>
      <c r="M17" s="618">
        <v>1</v>
      </c>
      <c r="N17" s="878" t="s">
        <v>1779</v>
      </c>
      <c r="O17" s="878"/>
    </row>
    <row r="18" spans="1:15" s="620" customFormat="1" ht="172.5" customHeight="1" x14ac:dyDescent="0.2">
      <c r="A18" s="611" t="s">
        <v>1058</v>
      </c>
      <c r="B18" s="621" t="s">
        <v>1780</v>
      </c>
      <c r="C18" s="612" t="s">
        <v>1781</v>
      </c>
      <c r="D18" s="613" t="s">
        <v>1782</v>
      </c>
      <c r="E18" s="612" t="s">
        <v>1783</v>
      </c>
      <c r="F18" s="614" t="s">
        <v>1776</v>
      </c>
      <c r="G18" s="612" t="s">
        <v>1777</v>
      </c>
      <c r="H18" s="615">
        <v>44228</v>
      </c>
      <c r="I18" s="619">
        <v>44561</v>
      </c>
      <c r="J18" s="616" t="s">
        <v>299</v>
      </c>
      <c r="K18" s="617">
        <v>1</v>
      </c>
      <c r="L18" s="614" t="s">
        <v>1784</v>
      </c>
      <c r="M18" s="618">
        <v>1</v>
      </c>
      <c r="N18" s="878" t="s">
        <v>1785</v>
      </c>
      <c r="O18" s="878"/>
    </row>
    <row r="19" spans="1:15" s="620" customFormat="1" ht="120" x14ac:dyDescent="0.2">
      <c r="A19" s="611" t="s">
        <v>1722</v>
      </c>
      <c r="B19" s="611" t="s">
        <v>1786</v>
      </c>
      <c r="C19" s="612" t="s">
        <v>1787</v>
      </c>
      <c r="D19" s="613" t="s">
        <v>1782</v>
      </c>
      <c r="E19" s="612" t="s">
        <v>1788</v>
      </c>
      <c r="F19" s="614" t="s">
        <v>1789</v>
      </c>
      <c r="G19" s="612" t="s">
        <v>1790</v>
      </c>
      <c r="H19" s="615">
        <v>44228</v>
      </c>
      <c r="I19" s="619">
        <v>44561</v>
      </c>
      <c r="J19" s="616" t="s">
        <v>299</v>
      </c>
      <c r="K19" s="617">
        <v>1</v>
      </c>
      <c r="L19" s="614" t="s">
        <v>1791</v>
      </c>
      <c r="M19" s="618">
        <v>1</v>
      </c>
      <c r="N19" s="878" t="s">
        <v>1792</v>
      </c>
      <c r="O19" s="878"/>
    </row>
    <row r="20" spans="1:15" s="620" customFormat="1" ht="167.25" customHeight="1" x14ac:dyDescent="0.2">
      <c r="A20" s="611" t="s">
        <v>1793</v>
      </c>
      <c r="B20" s="611" t="s">
        <v>1794</v>
      </c>
      <c r="C20" s="612" t="s">
        <v>1795</v>
      </c>
      <c r="D20" s="613" t="s">
        <v>1796</v>
      </c>
      <c r="E20" s="612" t="s">
        <v>1797</v>
      </c>
      <c r="F20" s="614" t="s">
        <v>1798</v>
      </c>
      <c r="G20" s="612" t="s">
        <v>1799</v>
      </c>
      <c r="H20" s="615">
        <v>44228</v>
      </c>
      <c r="I20" s="619">
        <v>44561</v>
      </c>
      <c r="J20" s="616" t="s">
        <v>299</v>
      </c>
      <c r="K20" s="617">
        <v>1</v>
      </c>
      <c r="L20" s="614" t="s">
        <v>1800</v>
      </c>
      <c r="M20" s="618">
        <v>1</v>
      </c>
      <c r="N20" s="878" t="s">
        <v>1801</v>
      </c>
      <c r="O20" s="878"/>
    </row>
    <row r="21" spans="1:15" s="620" customFormat="1" ht="120" x14ac:dyDescent="0.2">
      <c r="A21" s="611" t="s">
        <v>1739</v>
      </c>
      <c r="B21" s="611" t="s">
        <v>1802</v>
      </c>
      <c r="C21" s="612" t="s">
        <v>1803</v>
      </c>
      <c r="D21" s="613" t="s">
        <v>1796</v>
      </c>
      <c r="E21" s="618" t="s">
        <v>1804</v>
      </c>
      <c r="F21" s="614" t="s">
        <v>1805</v>
      </c>
      <c r="G21" s="618" t="s">
        <v>1806</v>
      </c>
      <c r="H21" s="615">
        <v>44228</v>
      </c>
      <c r="I21" s="616">
        <v>44592</v>
      </c>
      <c r="J21" s="616" t="s">
        <v>1769</v>
      </c>
      <c r="K21" s="617">
        <v>1</v>
      </c>
      <c r="L21" s="614" t="s">
        <v>1807</v>
      </c>
      <c r="M21" s="618">
        <v>1</v>
      </c>
      <c r="N21" s="878" t="s">
        <v>1808</v>
      </c>
      <c r="O21" s="878"/>
    </row>
    <row r="22" spans="1:15" s="620" customFormat="1" ht="156" customHeight="1" x14ac:dyDescent="0.2">
      <c r="A22" s="611" t="s">
        <v>1809</v>
      </c>
      <c r="B22" s="611" t="s">
        <v>1810</v>
      </c>
      <c r="C22" s="612" t="s">
        <v>1811</v>
      </c>
      <c r="D22" s="613" t="s">
        <v>1796</v>
      </c>
      <c r="E22" s="618" t="s">
        <v>1812</v>
      </c>
      <c r="F22" s="614" t="s">
        <v>1813</v>
      </c>
      <c r="G22" s="618" t="s">
        <v>1814</v>
      </c>
      <c r="H22" s="615">
        <v>44228</v>
      </c>
      <c r="I22" s="619">
        <v>44561</v>
      </c>
      <c r="J22" s="616" t="s">
        <v>299</v>
      </c>
      <c r="K22" s="617">
        <v>1</v>
      </c>
      <c r="L22" s="614" t="s">
        <v>1815</v>
      </c>
      <c r="M22" s="618">
        <v>1</v>
      </c>
      <c r="N22" s="878" t="s">
        <v>1816</v>
      </c>
      <c r="O22" s="878"/>
    </row>
    <row r="23" spans="1:15" s="620" customFormat="1" ht="90" x14ac:dyDescent="0.2">
      <c r="A23" s="611" t="s">
        <v>1817</v>
      </c>
      <c r="B23" s="611" t="s">
        <v>1818</v>
      </c>
      <c r="C23" s="612" t="s">
        <v>1819</v>
      </c>
      <c r="D23" s="613" t="s">
        <v>177</v>
      </c>
      <c r="E23" s="618" t="s">
        <v>1820</v>
      </c>
      <c r="F23" s="614" t="s">
        <v>1821</v>
      </c>
      <c r="G23" s="618" t="s">
        <v>1822</v>
      </c>
      <c r="H23" s="619">
        <v>44197</v>
      </c>
      <c r="I23" s="619">
        <v>44561</v>
      </c>
      <c r="J23" s="616" t="s">
        <v>299</v>
      </c>
      <c r="K23" s="617">
        <v>1</v>
      </c>
      <c r="L23" s="622" t="s">
        <v>1823</v>
      </c>
      <c r="M23" s="618">
        <v>1</v>
      </c>
      <c r="N23" s="878" t="s">
        <v>1824</v>
      </c>
      <c r="O23" s="878"/>
    </row>
    <row r="24" spans="1:15" s="620" customFormat="1" ht="120" x14ac:dyDescent="0.2">
      <c r="A24" s="611" t="s">
        <v>1825</v>
      </c>
      <c r="B24" s="611" t="s">
        <v>1826</v>
      </c>
      <c r="C24" s="612" t="s">
        <v>1827</v>
      </c>
      <c r="D24" s="613" t="s">
        <v>1828</v>
      </c>
      <c r="E24" s="612" t="s">
        <v>1829</v>
      </c>
      <c r="F24" s="614" t="s">
        <v>1830</v>
      </c>
      <c r="G24" s="612" t="s">
        <v>1831</v>
      </c>
      <c r="H24" s="619">
        <v>44197</v>
      </c>
      <c r="I24" s="619">
        <v>44561</v>
      </c>
      <c r="J24" s="616" t="s">
        <v>299</v>
      </c>
      <c r="K24" s="617">
        <v>1</v>
      </c>
      <c r="L24" s="614" t="s">
        <v>1832</v>
      </c>
      <c r="M24" s="618">
        <v>1</v>
      </c>
      <c r="N24" s="878" t="s">
        <v>1833</v>
      </c>
      <c r="O24" s="878"/>
    </row>
    <row r="25" spans="1:15" x14ac:dyDescent="0.25">
      <c r="A25" s="605"/>
      <c r="B25" s="605"/>
      <c r="C25" s="605"/>
      <c r="D25" s="605"/>
      <c r="E25" s="605"/>
      <c r="F25" s="605"/>
      <c r="G25" s="605"/>
      <c r="H25" s="605"/>
      <c r="I25" s="605"/>
      <c r="J25" s="607"/>
      <c r="K25" s="623">
        <v>1</v>
      </c>
      <c r="L25" s="605"/>
      <c r="M25" s="605"/>
      <c r="N25" s="605"/>
      <c r="O25" s="605"/>
    </row>
    <row r="26" spans="1:15" s="626" customFormat="1" ht="56.25" customHeight="1" thickBot="1" x14ac:dyDescent="0.3">
      <c r="A26" s="624" t="s">
        <v>22</v>
      </c>
      <c r="B26" s="886" t="s">
        <v>1834</v>
      </c>
      <c r="C26" s="886"/>
      <c r="D26" s="886"/>
      <c r="E26" s="625" t="s">
        <v>23</v>
      </c>
      <c r="F26" s="887" t="s">
        <v>1835</v>
      </c>
      <c r="G26" s="887"/>
      <c r="H26" s="887"/>
      <c r="I26" s="888" t="s">
        <v>24</v>
      </c>
      <c r="J26" s="888"/>
      <c r="K26" s="889" t="s">
        <v>902</v>
      </c>
      <c r="L26" s="889"/>
    </row>
    <row r="27" spans="1:15" s="610" customFormat="1" ht="18.75" customHeight="1" x14ac:dyDescent="0.2"/>
    <row r="28" spans="1:15" s="610" customFormat="1" ht="21.75" customHeight="1" x14ac:dyDescent="0.2"/>
    <row r="29" spans="1:15" s="610" customFormat="1" ht="27" customHeight="1" x14ac:dyDescent="0.2">
      <c r="I29" s="627"/>
      <c r="J29" s="628"/>
      <c r="K29" s="628"/>
      <c r="L29" s="629"/>
    </row>
    <row r="30" spans="1:15" x14ac:dyDescent="0.25">
      <c r="A30" s="605"/>
      <c r="B30" s="605"/>
      <c r="C30" s="605"/>
      <c r="D30" s="605"/>
      <c r="E30" s="605"/>
      <c r="F30" s="605"/>
      <c r="G30" s="605"/>
      <c r="H30" s="605"/>
      <c r="I30" s="605"/>
      <c r="J30" s="607"/>
      <c r="K30" s="605"/>
      <c r="L30" s="605"/>
      <c r="M30" s="605"/>
      <c r="N30" s="605"/>
      <c r="O30" s="630" t="s">
        <v>25</v>
      </c>
    </row>
    <row r="31" spans="1:15" x14ac:dyDescent="0.25">
      <c r="A31" s="605"/>
      <c r="B31" s="605"/>
      <c r="C31" s="605"/>
      <c r="D31" s="605"/>
      <c r="E31" s="605"/>
      <c r="F31" s="605"/>
      <c r="G31" s="605"/>
      <c r="H31" s="605"/>
      <c r="I31" s="605"/>
      <c r="J31" s="607"/>
      <c r="K31" s="605"/>
      <c r="L31" s="605"/>
      <c r="M31" s="605"/>
      <c r="N31" s="605"/>
      <c r="O31" s="630" t="s">
        <v>26</v>
      </c>
    </row>
    <row r="32" spans="1:15" hidden="1" x14ac:dyDescent="0.25">
      <c r="A32" s="605"/>
      <c r="B32" s="605"/>
      <c r="C32" s="605"/>
      <c r="D32" s="605"/>
      <c r="E32" s="605"/>
      <c r="F32" s="605"/>
      <c r="G32" s="605"/>
      <c r="H32" s="605"/>
      <c r="I32" s="605"/>
      <c r="J32" s="607"/>
      <c r="K32" s="605"/>
      <c r="L32" s="605"/>
      <c r="M32" s="605"/>
      <c r="N32" s="605"/>
      <c r="O32" s="605"/>
    </row>
    <row r="33" hidden="1" x14ac:dyDescent="0.25"/>
    <row r="34" hidden="1" x14ac:dyDescent="0.25"/>
    <row r="35" hidden="1" x14ac:dyDescent="0.25"/>
  </sheetData>
  <mergeCells count="30">
    <mergeCell ref="N21:O21"/>
    <mergeCell ref="N22:O22"/>
    <mergeCell ref="N23:O23"/>
    <mergeCell ref="N24:O24"/>
    <mergeCell ref="B26:D26"/>
    <mergeCell ref="F26:H26"/>
    <mergeCell ref="I26:J26"/>
    <mergeCell ref="K26:L26"/>
    <mergeCell ref="N20:O20"/>
    <mergeCell ref="G14:G15"/>
    <mergeCell ref="H14:I14"/>
    <mergeCell ref="J14:J15"/>
    <mergeCell ref="K14:K15"/>
    <mergeCell ref="L14:L15"/>
    <mergeCell ref="M14:M15"/>
    <mergeCell ref="N14:O15"/>
    <mergeCell ref="N16:O16"/>
    <mergeCell ref="N17:O17"/>
    <mergeCell ref="N18:O18"/>
    <mergeCell ref="N19:O19"/>
    <mergeCell ref="A11:J11"/>
    <mergeCell ref="A12:J12"/>
    <mergeCell ref="M12:O13"/>
    <mergeCell ref="A13:J13"/>
    <mergeCell ref="A14:A15"/>
    <mergeCell ref="B14:B15"/>
    <mergeCell ref="C14:C15"/>
    <mergeCell ref="D14:D15"/>
    <mergeCell ref="E14:E15"/>
    <mergeCell ref="F14:F15"/>
  </mergeCells>
  <dataValidations count="13">
    <dataValidation allowBlank="1" showInputMessage="1" showErrorMessage="1" promptTitle="GUIA:" prompt="Redactar las recomendaciones de mejoramiento a la gestión, identificadas en la dependencia para la vigencia actual." sqref="A16" xr:uid="{A9AA16C2-3A45-44A7-AB86-164630645E07}"/>
    <dataValidation allowBlank="1" showInputMessage="1" showErrorMessage="1" promptTitle="GUÍA:" prompt="Se deben describir las causas, previamente identificadas por medio de las metodologías existentes, el número de causas varias de acuerdo a la recomendación y su complejidad." sqref="B16:B24" xr:uid="{7CEE5EFE-4CA4-4EDD-A23A-032FD2BC692D}"/>
    <dataValidation allowBlank="1" showInputMessage="1" showErrorMessage="1" promptTitle="GUÍA:" prompt="Para cada una de las causas identificadas se deben definir las acciones de mejoramiento necesarias." sqref="C16:C24" xr:uid="{402FAAFB-71B8-4E71-8C61-AE69A934046F}"/>
    <dataValidation allowBlank="1" showInputMessage="1" showErrorMessage="1" promptTitle="GUÍA:" prompt="Identificar la persona/cargo responsable por la ejecución de las acciones de mejoramiento." sqref="D16:D24" xr:uid="{1A72024C-A485-4007-9BBC-03A4450F4181}"/>
    <dataValidation allowBlank="1" showInputMessage="1" showErrorMessage="1" promptTitle="GUÍA:" prompt="Describir la meta a ser alcanzada con la acción de mejoramiento planteada." sqref="E16:E24" xr:uid="{3C777636-125A-40ED-8D27-278D9AFDF1E5}"/>
    <dataValidation allowBlank="1" showInputMessage="1" showErrorMessage="1" promptTitle="INSERTAR NUEVA COLUMNA:" prompt="Definir el entregable que soporta el cumplimiento como evidencia (actas, contratos, lista de asistencia, procedimientos, fotografía, videos, encuestas, etc.)" sqref="F16:F24" xr:uid="{E6F20122-31C7-40D3-8441-B435E1F2D75D}"/>
    <dataValidation allowBlank="1" showInputMessage="1" showErrorMessage="1" promptTitle="GUÍA:" prompt="Establecer la formula matemática para medir el cumplimiento de la meta establecida a cada una de las acciones de mejoramiento definidas." sqref="G16:G24" xr:uid="{F9CB2E32-D67F-4397-B8E6-CD53D75077EC}"/>
    <dataValidation allowBlank="1" showInputMessage="1" showErrorMessage="1" promptTitle="GUÍA:" prompt="Establecer las fechas de inicio y terminación de cada una de las actividades, según los recursos y disponibilidad de la dependencia dentro de la vigencia actual." sqref="H16:I24" xr:uid="{A159CF61-3FA6-411D-A6BD-8A01AC6F3A3E}"/>
    <dataValidation allowBlank="1" showInputMessage="1" showErrorMessage="1" promptTitle="GUÍA: " prompt="Colocar la fecha en que se realiza el seguimiento por parte de la dependencia (i, ii, ii o iv seguimiento)_x000a_" sqref="J16:J24" xr:uid="{04915B3C-1C95-4818-B935-A3CDF6B0DD6D}"/>
    <dataValidation allowBlank="1" showInputMessage="1" showErrorMessage="1" promptTitle="GUÍA:" prompt="Asignar el porcentaje de avance de la meta establecida de acuerdo con la formula del indicador con corte a la fecha del seguimiento." sqref="K16:K24" xr:uid="{3B7727D8-3320-4BCB-94F8-6EB38237980E}"/>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2 L24" xr:uid="{06F0736F-53D0-4191-8E9C-2520D289ED1D}"/>
    <dataValidation allowBlank="1" showInputMessage="1" showErrorMessage="1" promptTitle="CONTROL INTERNO:" prompt="Incluir esta columna para medir el avance de las acciones por parte del auditor de acuerdo con las evidencias presentadas por la dependencia." sqref="M16:M24" xr:uid="{E512F047-4509-466E-AC9E-D4B6BC58906C}"/>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4 O16:O21 O24" xr:uid="{070FCE55-C9A7-4C47-95DC-EB0AC9F37FBA}"/>
  </dataValidations>
  <printOptions horizontalCentered="1"/>
  <pageMargins left="0.23622047244094491" right="0.23622047244094491" top="0.48" bottom="0.37" header="0.31496062992125984" footer="0.31496062992125984"/>
  <pageSetup paperSize="5" scale="48" fitToHeight="9" orientation="landscape" horizontalDpi="4294967293" verticalDpi="4294967293" r:id="rId1"/>
  <headerFooter alignWithMargins="0"/>
  <rowBreaks count="1" manualBreakCount="1">
    <brk id="19" max="11"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8B0FF-6277-40C5-BBE4-DA8B17FB4D19}">
  <dimension ref="A1:Q37"/>
  <sheetViews>
    <sheetView zoomScale="60" zoomScaleNormal="60" workbookViewId="0">
      <selection activeCell="A12" sqref="A12:L12"/>
    </sheetView>
  </sheetViews>
  <sheetFormatPr baseColWidth="10" defaultColWidth="11.42578125" defaultRowHeight="15" x14ac:dyDescent="0.25"/>
  <cols>
    <col min="1" max="1" width="39.7109375" customWidth="1"/>
    <col min="2" max="2" width="28.28515625" customWidth="1"/>
    <col min="3" max="3" width="29.42578125" style="257" customWidth="1"/>
    <col min="4" max="4" width="26.7109375" style="257" customWidth="1"/>
    <col min="5" max="5" width="24" customWidth="1"/>
    <col min="6" max="6" width="40.7109375" customWidth="1"/>
    <col min="7" max="7" width="22" customWidth="1"/>
    <col min="8" max="8" width="13.85546875" customWidth="1"/>
    <col min="9" max="9" width="15.42578125" customWidth="1"/>
    <col min="10" max="10" width="15" style="256" customWidth="1"/>
    <col min="11" max="11" width="16" customWidth="1"/>
    <col min="12" max="12" width="37.5703125" customWidth="1"/>
    <col min="13" max="13" width="17.7109375" customWidth="1"/>
    <col min="14" max="14" width="25.42578125" customWidth="1"/>
    <col min="15" max="15" width="52" customWidth="1"/>
  </cols>
  <sheetData>
    <row r="1" spans="1:17" x14ac:dyDescent="0.25">
      <c r="A1" s="891"/>
      <c r="B1" s="891"/>
      <c r="C1" s="891"/>
      <c r="D1" s="891"/>
      <c r="E1" s="891"/>
      <c r="F1" s="891"/>
      <c r="G1" s="891"/>
      <c r="H1" s="891"/>
      <c r="I1" s="891"/>
      <c r="J1" s="891"/>
      <c r="K1" s="891"/>
      <c r="L1" s="891"/>
      <c r="M1" s="891"/>
      <c r="N1" s="891"/>
      <c r="O1" s="891"/>
    </row>
    <row r="2" spans="1:17" x14ac:dyDescent="0.25">
      <c r="A2" s="891"/>
      <c r="B2" s="891"/>
      <c r="C2" s="891"/>
      <c r="D2" s="891"/>
      <c r="E2" s="891"/>
      <c r="F2" s="891"/>
      <c r="G2" s="891"/>
      <c r="H2" s="891"/>
      <c r="I2" s="891"/>
      <c r="J2" s="891"/>
      <c r="K2" s="891"/>
      <c r="L2" s="891"/>
      <c r="M2" s="891"/>
      <c r="N2" s="891"/>
      <c r="O2" s="891"/>
    </row>
    <row r="3" spans="1:17" x14ac:dyDescent="0.25">
      <c r="A3" s="891"/>
      <c r="B3" s="891"/>
      <c r="C3" s="891"/>
      <c r="D3" s="891"/>
      <c r="E3" s="891"/>
      <c r="F3" s="891"/>
      <c r="G3" s="891"/>
      <c r="H3" s="891"/>
      <c r="I3" s="891"/>
      <c r="J3" s="891"/>
      <c r="K3" s="891"/>
      <c r="L3" s="891"/>
      <c r="M3" s="891"/>
      <c r="N3" s="891"/>
      <c r="O3" s="891"/>
    </row>
    <row r="4" spans="1:17" x14ac:dyDescent="0.25">
      <c r="A4" s="256"/>
      <c r="B4" s="256"/>
      <c r="E4" s="256"/>
      <c r="F4" s="256"/>
      <c r="G4" s="256"/>
      <c r="H4" s="256"/>
      <c r="I4" s="256"/>
      <c r="K4" s="256"/>
      <c r="L4" s="256"/>
      <c r="M4" s="256"/>
      <c r="N4" s="256"/>
      <c r="O4" s="256"/>
    </row>
    <row r="5" spans="1:17" x14ac:dyDescent="0.25">
      <c r="A5" s="256"/>
      <c r="B5" s="256"/>
      <c r="E5" s="256"/>
      <c r="F5" s="256"/>
      <c r="G5" s="256"/>
      <c r="H5" s="256"/>
      <c r="I5" s="256"/>
      <c r="K5" s="256"/>
      <c r="L5" s="256"/>
      <c r="M5" s="256"/>
      <c r="N5" s="256"/>
      <c r="O5" s="256"/>
    </row>
    <row r="6" spans="1:17" x14ac:dyDescent="0.25">
      <c r="A6" s="256"/>
      <c r="B6" s="256"/>
      <c r="E6" s="256"/>
      <c r="F6" s="256"/>
      <c r="G6" s="256"/>
      <c r="H6" s="256"/>
      <c r="I6" s="256"/>
      <c r="K6" s="256"/>
      <c r="L6" s="256"/>
      <c r="M6" s="256"/>
      <c r="N6" s="256"/>
      <c r="O6" s="256"/>
    </row>
    <row r="7" spans="1:17" x14ac:dyDescent="0.25">
      <c r="A7" s="256"/>
      <c r="B7" s="256"/>
      <c r="E7" s="256"/>
      <c r="F7" s="256"/>
      <c r="G7" s="256"/>
      <c r="H7" s="256"/>
      <c r="I7" s="256"/>
      <c r="K7" s="256"/>
      <c r="L7" s="256"/>
      <c r="M7" s="256"/>
      <c r="N7" s="256"/>
      <c r="O7" s="256"/>
    </row>
    <row r="8" spans="1:17" x14ac:dyDescent="0.25">
      <c r="A8" s="256"/>
      <c r="B8" s="256"/>
      <c r="E8" s="256"/>
      <c r="F8" s="256"/>
      <c r="G8" s="256"/>
      <c r="H8" s="256"/>
      <c r="I8" s="256"/>
      <c r="K8" s="256"/>
      <c r="L8" s="256"/>
      <c r="M8" s="256"/>
      <c r="N8" s="256"/>
      <c r="O8" s="256"/>
    </row>
    <row r="9" spans="1:17" ht="5.25" customHeight="1" x14ac:dyDescent="0.25">
      <c r="A9" s="256"/>
      <c r="B9" s="256"/>
      <c r="E9" s="256"/>
      <c r="F9" s="256"/>
      <c r="G9" s="256"/>
      <c r="H9" s="256"/>
      <c r="I9" s="256"/>
      <c r="K9" s="256"/>
      <c r="L9" s="256"/>
      <c r="M9" s="256"/>
      <c r="N9" s="256"/>
      <c r="O9" s="256"/>
    </row>
    <row r="10" spans="1:17" ht="45.75" customHeight="1" x14ac:dyDescent="0.25">
      <c r="A10" s="256"/>
      <c r="B10" s="256"/>
      <c r="E10" s="256"/>
      <c r="F10" s="256"/>
      <c r="G10" s="256"/>
      <c r="H10" s="256"/>
      <c r="I10" s="256"/>
      <c r="K10" s="256"/>
      <c r="L10" s="256"/>
      <c r="M10" s="256"/>
      <c r="N10" s="256"/>
      <c r="O10" s="256"/>
    </row>
    <row r="11" spans="1:17" ht="39" customHeight="1" x14ac:dyDescent="0.25">
      <c r="A11" s="892" t="s">
        <v>0</v>
      </c>
      <c r="B11" s="892"/>
      <c r="C11" s="892"/>
      <c r="D11" s="892"/>
      <c r="E11" s="892"/>
      <c r="F11" s="892"/>
      <c r="G11" s="892"/>
      <c r="H11" s="892"/>
      <c r="I11" s="892"/>
      <c r="J11" s="892"/>
      <c r="K11" s="892"/>
      <c r="L11" s="892"/>
      <c r="M11" s="892"/>
      <c r="N11" s="892"/>
      <c r="O11" s="892"/>
    </row>
    <row r="12" spans="1:17" ht="26.25" x14ac:dyDescent="0.25">
      <c r="A12" s="893" t="s">
        <v>3305</v>
      </c>
      <c r="B12" s="893"/>
      <c r="C12" s="893"/>
      <c r="D12" s="893"/>
      <c r="E12" s="893"/>
      <c r="F12" s="893"/>
      <c r="G12" s="893"/>
      <c r="H12" s="893"/>
      <c r="I12" s="893"/>
      <c r="J12" s="893"/>
      <c r="K12" s="893"/>
      <c r="L12" s="893"/>
      <c r="M12" s="894" t="s">
        <v>1</v>
      </c>
      <c r="N12" s="894"/>
      <c r="O12" s="894"/>
    </row>
    <row r="13" spans="1:17" ht="26.25" x14ac:dyDescent="0.25">
      <c r="A13" s="893" t="s">
        <v>1836</v>
      </c>
      <c r="B13" s="893"/>
      <c r="C13" s="893"/>
      <c r="D13" s="893"/>
      <c r="E13" s="893"/>
      <c r="F13" s="893"/>
      <c r="G13" s="893"/>
      <c r="H13" s="893"/>
      <c r="I13" s="893"/>
      <c r="J13" s="893"/>
      <c r="K13" s="893"/>
      <c r="L13" s="893"/>
      <c r="M13" s="894"/>
      <c r="N13" s="894"/>
      <c r="O13" s="894"/>
    </row>
    <row r="14" spans="1:17" ht="15.75" x14ac:dyDescent="0.25">
      <c r="A14" s="895" t="s">
        <v>2</v>
      </c>
      <c r="B14" s="897" t="s">
        <v>3</v>
      </c>
      <c r="C14" s="899" t="s">
        <v>4</v>
      </c>
      <c r="D14" s="899" t="s">
        <v>5</v>
      </c>
      <c r="E14" s="901" t="s">
        <v>6</v>
      </c>
      <c r="F14" s="901" t="s">
        <v>7</v>
      </c>
      <c r="G14" s="901" t="s">
        <v>8</v>
      </c>
      <c r="H14" s="902" t="s">
        <v>9</v>
      </c>
      <c r="I14" s="903"/>
      <c r="J14" s="901" t="s">
        <v>10</v>
      </c>
      <c r="K14" s="901" t="s">
        <v>11</v>
      </c>
      <c r="L14" s="890" t="s">
        <v>12</v>
      </c>
      <c r="M14" s="905" t="s">
        <v>13</v>
      </c>
      <c r="N14" s="906" t="s">
        <v>14</v>
      </c>
      <c r="O14" s="907"/>
    </row>
    <row r="15" spans="1:17" ht="47.25" x14ac:dyDescent="0.25">
      <c r="A15" s="896"/>
      <c r="B15" s="898"/>
      <c r="C15" s="900"/>
      <c r="D15" s="900"/>
      <c r="E15" s="901"/>
      <c r="F15" s="901"/>
      <c r="G15" s="901"/>
      <c r="H15" s="258" t="s">
        <v>15</v>
      </c>
      <c r="I15" s="258" t="s">
        <v>16</v>
      </c>
      <c r="J15" s="901"/>
      <c r="K15" s="901"/>
      <c r="L15" s="890"/>
      <c r="M15" s="905"/>
      <c r="N15" s="906"/>
      <c r="O15" s="907"/>
      <c r="Q15" t="s">
        <v>1837</v>
      </c>
    </row>
    <row r="16" spans="1:17" ht="165" x14ac:dyDescent="0.25">
      <c r="A16" s="259" t="s">
        <v>1838</v>
      </c>
      <c r="B16" s="260" t="s">
        <v>1839</v>
      </c>
      <c r="C16" s="260" t="s">
        <v>1840</v>
      </c>
      <c r="D16" s="261" t="s">
        <v>1841</v>
      </c>
      <c r="E16" s="261" t="s">
        <v>1842</v>
      </c>
      <c r="F16" s="262" t="s">
        <v>317</v>
      </c>
      <c r="G16" s="260" t="s">
        <v>318</v>
      </c>
      <c r="H16" s="263">
        <v>44256</v>
      </c>
      <c r="I16" s="264">
        <v>44561</v>
      </c>
      <c r="J16" s="264">
        <v>44581</v>
      </c>
      <c r="K16" s="265">
        <v>1</v>
      </c>
      <c r="L16" s="266" t="s">
        <v>1843</v>
      </c>
      <c r="M16" s="267">
        <v>1</v>
      </c>
      <c r="N16" s="904" t="s">
        <v>1844</v>
      </c>
      <c r="O16" s="904"/>
    </row>
    <row r="17" spans="1:15" ht="195" x14ac:dyDescent="0.25">
      <c r="A17" s="259" t="s">
        <v>1845</v>
      </c>
      <c r="B17" s="268" t="s">
        <v>1846</v>
      </c>
      <c r="C17" s="260" t="s">
        <v>1847</v>
      </c>
      <c r="D17" s="261" t="s">
        <v>1848</v>
      </c>
      <c r="E17" s="260" t="s">
        <v>324</v>
      </c>
      <c r="F17" s="266" t="s">
        <v>1849</v>
      </c>
      <c r="G17" s="269" t="s">
        <v>1850</v>
      </c>
      <c r="H17" s="263">
        <v>44256</v>
      </c>
      <c r="I17" s="264">
        <v>44561</v>
      </c>
      <c r="J17" s="264">
        <v>44581</v>
      </c>
      <c r="K17" s="265">
        <v>1</v>
      </c>
      <c r="L17" s="266" t="s">
        <v>1851</v>
      </c>
      <c r="M17" s="267">
        <v>1</v>
      </c>
      <c r="N17" s="904" t="s">
        <v>1852</v>
      </c>
      <c r="O17" s="904"/>
    </row>
    <row r="18" spans="1:15" ht="120" x14ac:dyDescent="0.25">
      <c r="A18" s="259" t="s">
        <v>1853</v>
      </c>
      <c r="B18" s="268" t="s">
        <v>1854</v>
      </c>
      <c r="C18" s="260" t="s">
        <v>1855</v>
      </c>
      <c r="D18" s="261" t="s">
        <v>1856</v>
      </c>
      <c r="E18" s="268" t="s">
        <v>1857</v>
      </c>
      <c r="F18" s="266" t="s">
        <v>1858</v>
      </c>
      <c r="G18" s="269" t="s">
        <v>1859</v>
      </c>
      <c r="H18" s="263">
        <v>44256</v>
      </c>
      <c r="I18" s="264">
        <v>44561</v>
      </c>
      <c r="J18" s="264">
        <v>44581</v>
      </c>
      <c r="K18" s="265">
        <v>1</v>
      </c>
      <c r="L18" s="266" t="s">
        <v>1860</v>
      </c>
      <c r="M18" s="267">
        <v>1</v>
      </c>
      <c r="N18" s="904" t="s">
        <v>1861</v>
      </c>
      <c r="O18" s="904"/>
    </row>
    <row r="19" spans="1:15" ht="120" x14ac:dyDescent="0.25">
      <c r="A19" s="259" t="s">
        <v>1862</v>
      </c>
      <c r="B19" s="259" t="s">
        <v>1863</v>
      </c>
      <c r="C19" s="261" t="s">
        <v>1864</v>
      </c>
      <c r="D19" s="261" t="s">
        <v>1856</v>
      </c>
      <c r="E19" s="269" t="s">
        <v>1865</v>
      </c>
      <c r="F19" s="266" t="s">
        <v>1866</v>
      </c>
      <c r="G19" s="269" t="s">
        <v>1867</v>
      </c>
      <c r="H19" s="263">
        <v>44256</v>
      </c>
      <c r="I19" s="264">
        <v>44561</v>
      </c>
      <c r="J19" s="264">
        <v>44581</v>
      </c>
      <c r="K19" s="265">
        <v>1</v>
      </c>
      <c r="L19" s="262" t="s">
        <v>1868</v>
      </c>
      <c r="M19" s="267">
        <v>1</v>
      </c>
      <c r="N19" s="904" t="s">
        <v>1869</v>
      </c>
      <c r="O19" s="904"/>
    </row>
    <row r="20" spans="1:15" ht="120" x14ac:dyDescent="0.25">
      <c r="A20" s="259" t="s">
        <v>1870</v>
      </c>
      <c r="B20" s="259" t="s">
        <v>1871</v>
      </c>
      <c r="C20" s="261" t="s">
        <v>1872</v>
      </c>
      <c r="D20" s="261" t="s">
        <v>1873</v>
      </c>
      <c r="E20" s="269" t="s">
        <v>1874</v>
      </c>
      <c r="F20" s="266" t="s">
        <v>1875</v>
      </c>
      <c r="G20" s="269" t="s">
        <v>1876</v>
      </c>
      <c r="H20" s="263">
        <v>44256</v>
      </c>
      <c r="I20" s="264">
        <v>44561</v>
      </c>
      <c r="J20" s="264">
        <v>44581</v>
      </c>
      <c r="K20" s="265">
        <v>1</v>
      </c>
      <c r="L20" s="266" t="s">
        <v>1877</v>
      </c>
      <c r="M20" s="267">
        <v>1</v>
      </c>
      <c r="N20" s="904" t="s">
        <v>1878</v>
      </c>
      <c r="O20" s="904"/>
    </row>
    <row r="21" spans="1:15" ht="159.75" customHeight="1" x14ac:dyDescent="0.25">
      <c r="A21" s="259" t="s">
        <v>20</v>
      </c>
      <c r="B21" s="260" t="s">
        <v>1879</v>
      </c>
      <c r="C21" s="261" t="s">
        <v>1880</v>
      </c>
      <c r="D21" s="261" t="s">
        <v>1881</v>
      </c>
      <c r="E21" s="269" t="s">
        <v>1882</v>
      </c>
      <c r="F21" s="262" t="s">
        <v>358</v>
      </c>
      <c r="G21" s="269" t="s">
        <v>1883</v>
      </c>
      <c r="H21" s="263">
        <v>44256</v>
      </c>
      <c r="I21" s="264">
        <v>44561</v>
      </c>
      <c r="J21" s="264">
        <v>44581</v>
      </c>
      <c r="K21" s="265">
        <v>1</v>
      </c>
      <c r="L21" s="266" t="s">
        <v>1884</v>
      </c>
      <c r="M21" s="267">
        <v>1</v>
      </c>
      <c r="N21" s="904" t="s">
        <v>1885</v>
      </c>
      <c r="O21" s="904"/>
    </row>
    <row r="22" spans="1:15" ht="176.25" customHeight="1" x14ac:dyDescent="0.25">
      <c r="A22" s="259" t="s">
        <v>1886</v>
      </c>
      <c r="B22" s="260" t="s">
        <v>1887</v>
      </c>
      <c r="C22" s="260" t="s">
        <v>364</v>
      </c>
      <c r="D22" s="261" t="s">
        <v>1888</v>
      </c>
      <c r="E22" s="269" t="s">
        <v>1889</v>
      </c>
      <c r="F22" s="270" t="s">
        <v>368</v>
      </c>
      <c r="G22" s="269" t="s">
        <v>1890</v>
      </c>
      <c r="H22" s="263">
        <v>44256</v>
      </c>
      <c r="I22" s="264">
        <v>44561</v>
      </c>
      <c r="J22" s="264">
        <v>44581</v>
      </c>
      <c r="K22" s="265">
        <v>0.85</v>
      </c>
      <c r="L22" s="266" t="s">
        <v>1891</v>
      </c>
      <c r="M22" s="267">
        <v>0.85</v>
      </c>
      <c r="N22" s="904" t="s">
        <v>1892</v>
      </c>
      <c r="O22" s="904"/>
    </row>
    <row r="23" spans="1:15" ht="139.5" customHeight="1" x14ac:dyDescent="0.25">
      <c r="A23" s="259" t="s">
        <v>371</v>
      </c>
      <c r="B23" s="271" t="s">
        <v>1893</v>
      </c>
      <c r="C23" s="261" t="s">
        <v>1894</v>
      </c>
      <c r="D23" s="261" t="s">
        <v>1895</v>
      </c>
      <c r="E23" s="269" t="s">
        <v>374</v>
      </c>
      <c r="F23" s="266" t="s">
        <v>375</v>
      </c>
      <c r="G23" s="269" t="s">
        <v>1890</v>
      </c>
      <c r="H23" s="263">
        <v>44256</v>
      </c>
      <c r="I23" s="264">
        <v>44561</v>
      </c>
      <c r="J23" s="264">
        <v>44581</v>
      </c>
      <c r="K23" s="265">
        <v>1</v>
      </c>
      <c r="L23" s="266" t="s">
        <v>1896</v>
      </c>
      <c r="M23" s="267">
        <v>1</v>
      </c>
      <c r="N23" s="904" t="s">
        <v>1897</v>
      </c>
      <c r="O23" s="904"/>
    </row>
    <row r="24" spans="1:15" ht="409.5" x14ac:dyDescent="0.25">
      <c r="A24" s="259" t="s">
        <v>1898</v>
      </c>
      <c r="B24" s="260" t="s">
        <v>1899</v>
      </c>
      <c r="C24" s="260" t="s">
        <v>1900</v>
      </c>
      <c r="D24" s="261" t="s">
        <v>1901</v>
      </c>
      <c r="E24" s="269" t="s">
        <v>1902</v>
      </c>
      <c r="F24" s="266" t="s">
        <v>1903</v>
      </c>
      <c r="G24" s="269" t="s">
        <v>1904</v>
      </c>
      <c r="H24" s="263">
        <v>44256</v>
      </c>
      <c r="I24" s="264">
        <v>44561</v>
      </c>
      <c r="J24" s="264">
        <v>44581</v>
      </c>
      <c r="K24" s="265">
        <v>0.85</v>
      </c>
      <c r="L24" s="266" t="s">
        <v>1905</v>
      </c>
      <c r="M24" s="267">
        <v>0.85</v>
      </c>
      <c r="N24" s="904" t="s">
        <v>1906</v>
      </c>
      <c r="O24" s="904"/>
    </row>
    <row r="25" spans="1:15" ht="150" x14ac:dyDescent="0.25">
      <c r="A25" s="259" t="s">
        <v>1907</v>
      </c>
      <c r="B25" s="259" t="s">
        <v>1908</v>
      </c>
      <c r="C25" s="261" t="s">
        <v>1909</v>
      </c>
      <c r="D25" s="261" t="s">
        <v>1910</v>
      </c>
      <c r="E25" s="269" t="s">
        <v>1911</v>
      </c>
      <c r="F25" s="261" t="s">
        <v>1912</v>
      </c>
      <c r="G25" s="269" t="s">
        <v>1913</v>
      </c>
      <c r="H25" s="263">
        <v>44256</v>
      </c>
      <c r="I25" s="263">
        <v>44561</v>
      </c>
      <c r="J25" s="264">
        <v>44581</v>
      </c>
      <c r="K25" s="265">
        <v>1</v>
      </c>
      <c r="L25" s="266" t="s">
        <v>1914</v>
      </c>
      <c r="M25" s="267">
        <v>1</v>
      </c>
      <c r="N25" s="904" t="s">
        <v>1915</v>
      </c>
      <c r="O25" s="904"/>
    </row>
    <row r="26" spans="1:15" ht="121.5" customHeight="1" x14ac:dyDescent="0.25">
      <c r="A26" s="908" t="s">
        <v>1916</v>
      </c>
      <c r="B26" s="908" t="s">
        <v>1917</v>
      </c>
      <c r="C26" s="261" t="s">
        <v>1918</v>
      </c>
      <c r="D26" s="261" t="s">
        <v>1919</v>
      </c>
      <c r="E26" s="267" t="s">
        <v>1920</v>
      </c>
      <c r="F26" s="261" t="s">
        <v>1921</v>
      </c>
      <c r="G26" s="267" t="s">
        <v>1922</v>
      </c>
      <c r="H26" s="273">
        <v>44291</v>
      </c>
      <c r="I26" s="273">
        <v>44377</v>
      </c>
      <c r="J26" s="264">
        <v>44581</v>
      </c>
      <c r="K26" s="265">
        <v>1</v>
      </c>
      <c r="L26" s="260" t="s">
        <v>1923</v>
      </c>
      <c r="M26" s="267">
        <v>1</v>
      </c>
      <c r="N26" s="904" t="s">
        <v>1924</v>
      </c>
      <c r="O26" s="904"/>
    </row>
    <row r="27" spans="1:15" ht="225.75" customHeight="1" x14ac:dyDescent="0.25">
      <c r="A27" s="908"/>
      <c r="B27" s="908"/>
      <c r="C27" s="261" t="s">
        <v>1925</v>
      </c>
      <c r="D27" s="261" t="s">
        <v>1926</v>
      </c>
      <c r="E27" s="267" t="s">
        <v>1920</v>
      </c>
      <c r="F27" s="261" t="s">
        <v>1921</v>
      </c>
      <c r="G27" s="267" t="s">
        <v>1922</v>
      </c>
      <c r="H27" s="273">
        <v>44291</v>
      </c>
      <c r="I27" s="273">
        <v>44377</v>
      </c>
      <c r="J27" s="264">
        <v>44581</v>
      </c>
      <c r="K27" s="265">
        <v>1</v>
      </c>
      <c r="L27" s="260" t="s">
        <v>1927</v>
      </c>
      <c r="M27" s="267">
        <v>1</v>
      </c>
      <c r="N27" s="904" t="s">
        <v>1928</v>
      </c>
      <c r="O27" s="904"/>
    </row>
    <row r="28" spans="1:15" ht="96" customHeight="1" x14ac:dyDescent="0.25">
      <c r="A28" s="908"/>
      <c r="B28" s="908"/>
      <c r="C28" s="261" t="s">
        <v>1929</v>
      </c>
      <c r="D28" s="261" t="s">
        <v>1930</v>
      </c>
      <c r="E28" s="267" t="s">
        <v>1931</v>
      </c>
      <c r="F28" s="261" t="s">
        <v>1932</v>
      </c>
      <c r="G28" s="269" t="s">
        <v>1933</v>
      </c>
      <c r="H28" s="273">
        <v>44378</v>
      </c>
      <c r="I28" s="273">
        <v>44561</v>
      </c>
      <c r="J28" s="264">
        <v>44581</v>
      </c>
      <c r="K28" s="265">
        <v>0.75</v>
      </c>
      <c r="L28" s="266" t="s">
        <v>1934</v>
      </c>
      <c r="M28" s="267">
        <v>0.75</v>
      </c>
      <c r="N28" s="904" t="s">
        <v>1935</v>
      </c>
      <c r="O28" s="904"/>
    </row>
    <row r="29" spans="1:15" ht="87" customHeight="1" x14ac:dyDescent="0.25">
      <c r="A29" s="908" t="s">
        <v>1936</v>
      </c>
      <c r="B29" s="908" t="s">
        <v>1917</v>
      </c>
      <c r="C29" s="261" t="s">
        <v>1937</v>
      </c>
      <c r="D29" s="261" t="s">
        <v>1938</v>
      </c>
      <c r="E29" s="908" t="s">
        <v>1939</v>
      </c>
      <c r="F29" s="261" t="s">
        <v>1940</v>
      </c>
      <c r="G29" s="269" t="s">
        <v>1941</v>
      </c>
      <c r="H29" s="273">
        <v>44200</v>
      </c>
      <c r="I29" s="273">
        <v>44316</v>
      </c>
      <c r="J29" s="264">
        <v>44581</v>
      </c>
      <c r="K29" s="265">
        <v>1</v>
      </c>
      <c r="L29" s="266" t="s">
        <v>1942</v>
      </c>
      <c r="M29" s="267">
        <v>1</v>
      </c>
      <c r="N29" s="904" t="s">
        <v>1943</v>
      </c>
      <c r="O29" s="904"/>
    </row>
    <row r="30" spans="1:15" ht="90" customHeight="1" x14ac:dyDescent="0.25">
      <c r="A30" s="908"/>
      <c r="B30" s="908"/>
      <c r="C30" s="261" t="s">
        <v>1944</v>
      </c>
      <c r="D30" s="261" t="s">
        <v>1945</v>
      </c>
      <c r="E30" s="908"/>
      <c r="F30" s="261" t="s">
        <v>1946</v>
      </c>
      <c r="G30" s="269" t="s">
        <v>1947</v>
      </c>
      <c r="H30" s="273">
        <v>44200</v>
      </c>
      <c r="I30" s="273">
        <v>44316</v>
      </c>
      <c r="J30" s="264">
        <v>44581</v>
      </c>
      <c r="K30" s="265">
        <v>1</v>
      </c>
      <c r="L30" s="266" t="s">
        <v>1948</v>
      </c>
      <c r="M30" s="267">
        <v>1</v>
      </c>
      <c r="N30" s="904" t="s">
        <v>1949</v>
      </c>
      <c r="O30" s="904"/>
    </row>
    <row r="31" spans="1:15" x14ac:dyDescent="0.25">
      <c r="A31" s="274"/>
      <c r="B31" s="274"/>
      <c r="C31" s="275"/>
      <c r="D31" s="275"/>
      <c r="E31" s="276"/>
      <c r="F31" s="277"/>
      <c r="G31" s="276"/>
      <c r="H31" s="278"/>
      <c r="I31" s="279"/>
      <c r="J31" s="279"/>
      <c r="K31" s="280"/>
      <c r="L31" s="277"/>
      <c r="M31" s="281"/>
      <c r="N31" s="277"/>
      <c r="O31" s="277"/>
    </row>
    <row r="32" spans="1:15" ht="16.5" thickBot="1" x14ac:dyDescent="0.3">
      <c r="A32" s="282" t="s">
        <v>22</v>
      </c>
      <c r="B32" s="909" t="s">
        <v>1950</v>
      </c>
      <c r="C32" s="909"/>
      <c r="D32" s="909"/>
      <c r="E32" s="283"/>
      <c r="F32" s="283"/>
      <c r="G32" s="282"/>
      <c r="H32" s="282"/>
      <c r="I32" s="284"/>
      <c r="J32" s="282"/>
      <c r="K32" s="282"/>
      <c r="L32" s="283"/>
      <c r="M32" s="283"/>
      <c r="N32" s="283"/>
      <c r="O32" s="283"/>
    </row>
    <row r="33" spans="1:15" ht="15.75" x14ac:dyDescent="0.25">
      <c r="A33" s="283"/>
      <c r="B33" s="283"/>
      <c r="C33" s="285"/>
      <c r="D33" s="285"/>
      <c r="E33" s="283"/>
      <c r="F33" s="283"/>
      <c r="G33" s="283"/>
      <c r="H33" s="283"/>
      <c r="I33" s="286"/>
      <c r="J33" s="283"/>
      <c r="K33" s="283"/>
      <c r="L33" s="283"/>
      <c r="M33" s="283"/>
      <c r="N33" s="283"/>
      <c r="O33" s="283"/>
    </row>
    <row r="34" spans="1:15" ht="16.5" thickBot="1" x14ac:dyDescent="0.3">
      <c r="A34" s="282" t="s">
        <v>23</v>
      </c>
      <c r="B34" s="910" t="s">
        <v>1951</v>
      </c>
      <c r="C34" s="910"/>
      <c r="D34" s="910"/>
      <c r="E34" s="283"/>
      <c r="F34" s="283"/>
      <c r="G34" s="282" t="s">
        <v>24</v>
      </c>
      <c r="H34" s="283"/>
      <c r="I34" s="286"/>
      <c r="J34" s="911" t="s">
        <v>1535</v>
      </c>
      <c r="K34" s="911"/>
      <c r="L34" s="911"/>
      <c r="M34" s="283"/>
      <c r="N34" s="283"/>
      <c r="O34" s="283"/>
    </row>
    <row r="35" spans="1:15" ht="18" x14ac:dyDescent="0.25">
      <c r="A35" s="283"/>
      <c r="B35" s="283"/>
      <c r="C35" s="285"/>
      <c r="D35" s="285"/>
      <c r="E35" s="283"/>
      <c r="F35" s="283"/>
      <c r="G35" s="283"/>
      <c r="H35" s="283"/>
      <c r="I35" s="287"/>
      <c r="J35" s="912"/>
      <c r="K35" s="912"/>
      <c r="L35" s="288"/>
      <c r="M35" s="283"/>
      <c r="N35" s="283"/>
      <c r="O35" s="283"/>
    </row>
    <row r="36" spans="1:15" x14ac:dyDescent="0.25">
      <c r="O36" s="289" t="s">
        <v>25</v>
      </c>
    </row>
    <row r="37" spans="1:15" x14ac:dyDescent="0.25">
      <c r="O37" s="289" t="s">
        <v>26</v>
      </c>
    </row>
  </sheetData>
  <mergeCells count="42">
    <mergeCell ref="B32:D32"/>
    <mergeCell ref="B34:D34"/>
    <mergeCell ref="J34:L34"/>
    <mergeCell ref="J35:K35"/>
    <mergeCell ref="A26:A28"/>
    <mergeCell ref="B26:B28"/>
    <mergeCell ref="N26:O26"/>
    <mergeCell ref="N27:O27"/>
    <mergeCell ref="N28:O28"/>
    <mergeCell ref="A29:A30"/>
    <mergeCell ref="B29:B30"/>
    <mergeCell ref="E29:E30"/>
    <mergeCell ref="N29:O29"/>
    <mergeCell ref="N30:O30"/>
    <mergeCell ref="N25:O25"/>
    <mergeCell ref="M14:M15"/>
    <mergeCell ref="N14:O15"/>
    <mergeCell ref="N16:O16"/>
    <mergeCell ref="N17:O17"/>
    <mergeCell ref="N18:O18"/>
    <mergeCell ref="N19:O19"/>
    <mergeCell ref="N20:O20"/>
    <mergeCell ref="N21:O21"/>
    <mergeCell ref="N22:O22"/>
    <mergeCell ref="N23:O23"/>
    <mergeCell ref="N24:O24"/>
    <mergeCell ref="L14:L15"/>
    <mergeCell ref="A1:O3"/>
    <mergeCell ref="A11:O11"/>
    <mergeCell ref="A12:L12"/>
    <mergeCell ref="M12:O13"/>
    <mergeCell ref="A13:L13"/>
    <mergeCell ref="A14:A15"/>
    <mergeCell ref="B14:B15"/>
    <mergeCell ref="C14:C15"/>
    <mergeCell ref="D14:D15"/>
    <mergeCell ref="E14:E15"/>
    <mergeCell ref="F14:F15"/>
    <mergeCell ref="G14:G15"/>
    <mergeCell ref="H14:I14"/>
    <mergeCell ref="J14:J15"/>
    <mergeCell ref="K14:K15"/>
  </mergeCells>
  <dataValidations count="13">
    <dataValidation allowBlank="1" showInputMessage="1" showErrorMessage="1" promptTitle="INSERTAR NUEVA COLUMNA:" prompt="Definir el entregable que soporta el cumplimiento como evidencia (actas, contratos, lista de asistencia, procedimientos, fotografía, videos, encuestas, etc.)" sqref="F31 G28 F29 F23:F27 F16:F21" xr:uid="{864918D2-5BFE-4471-B96A-E819624DB8E4}"/>
    <dataValidation allowBlank="1" showInputMessage="1" showErrorMessage="1" promptTitle="GUÍA:" prompt="Establecer la formula matemática para medir el cumplimiento de la meta establecida a cada una de las acciones de mejoramiento definidas." sqref="F22 G16:G31" xr:uid="{57D543E6-3A9C-4AD5-A0A2-9A1A75780B63}"/>
    <dataValidation allowBlank="1" showInputMessage="1" showErrorMessage="1" promptTitle="GUÍA:" prompt="Se deben describir las causas, previamente identificadas por medio de las metodologías existentes, el número de causas varias de acuerdo a la recomendación y su complejidad." sqref="B31 B29 B16:B26" xr:uid="{41D905F2-CE50-4379-B189-341B2EBD93A2}"/>
    <dataValidation allowBlank="1" showInputMessage="1" showErrorMessage="1" promptTitle="GUÍA:" prompt="Para cada una de las causas identificadas se deben definir las acciones de mejoramiento necesarias." sqref="C31 A26 A29 C16:C25" xr:uid="{22BBEEB5-8961-423B-8C78-817C94C10E76}"/>
    <dataValidation allowBlank="1" showInputMessage="1" showErrorMessage="1" promptTitle="GUÍA:" prompt="Describir la meta a ser alcanzada con la acción de mejoramiento planteada." sqref="E31 E16:E29" xr:uid="{1129B63B-37E4-4C84-AECA-C4284A72636C}"/>
    <dataValidation allowBlank="1" showInputMessage="1" showErrorMessage="1" promptTitle="GUÍA: " prompt="Colocar la fecha en que se realiza el seguimiento por parte de la dependencia (i, ii, ii o iv seguimiento)_x000a_" sqref="L17 J16:J31" xr:uid="{2DE8BC8E-30DA-4C5C-A3BD-403E646C3A9D}"/>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9:L31" xr:uid="{C94499D0-10A9-412A-995F-CC1C69C508B4}"/>
    <dataValidation allowBlank="1" showInputMessage="1" showErrorMessage="1" promptTitle="GUIA:" prompt="Redactar las recomendaciones de mejoramiento a la gestión, identificadas en la dependencia para la vigencia actual." sqref="A16:A19" xr:uid="{5CBE19D0-3E45-4E3B-9DE8-09187FAC5D04}"/>
    <dataValidation allowBlank="1" showInputMessage="1" showErrorMessage="1" promptTitle="GUÍA:" prompt="Identificar la persona/cargo responsable por la ejecución de las acciones de mejoramiento." sqref="D16:D31" xr:uid="{50F3EBB5-8C91-43F7-9286-8A69CB656FC5}"/>
    <dataValidation allowBlank="1" showInputMessage="1" showErrorMessage="1" promptTitle="GUÍA:" prompt="Establecer las fechas de inicio y terminación de cada una de las actividades, según los recursos y disponibilidad de la dependencia dentro de la vigencia actual." sqref="H16:I31" xr:uid="{4CCB0234-2B46-4DD9-B79F-31BCF84CF9E4}"/>
    <dataValidation allowBlank="1" showInputMessage="1" showErrorMessage="1" promptTitle="GUÍA:" prompt="Asignar el porcentaje de avance de la meta establecida de acuerdo con la formula del indicador con corte a la fecha del seguimiento." sqref="K16:K31" xr:uid="{D72C139A-2A12-4B77-AC4A-932212A846BE}"/>
    <dataValidation allowBlank="1" showInputMessage="1" showErrorMessage="1" promptTitle="CONTROL INTERNO:" prompt="Incluir esta columna para medir el avance de las acciones por parte del auditor de acuerdo con las evidencias presentadas por la dependencia." sqref="M16:M31" xr:uid="{2A1A7B6E-FBE7-4995-ABC9-6261D1614572}"/>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31" xr:uid="{F2D4C1EE-2658-443A-B4F5-D9FA600929C5}"/>
  </dataValidations>
  <pageMargins left="0.70866141732283472" right="0.70866141732283472" top="0.74803149606299213" bottom="0.74803149606299213" header="0.31496062992125984" footer="0.31496062992125984"/>
  <pageSetup paperSize="119" scale="35" orientation="landscape"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67596-A93C-4FFB-B4CE-AF9F9D2E3B7E}">
  <dimension ref="A1:O52"/>
  <sheetViews>
    <sheetView showGridLines="0" zoomScale="70" zoomScaleNormal="70" zoomScaleSheetLayoutView="100" zoomScalePageLayoutView="98" workbookViewId="0">
      <selection activeCell="A12" sqref="A12:L12"/>
    </sheetView>
  </sheetViews>
  <sheetFormatPr baseColWidth="10" defaultColWidth="11.42578125" defaultRowHeight="12.75" x14ac:dyDescent="0.2"/>
  <cols>
    <col min="1" max="1" width="39.7109375" style="290" customWidth="1"/>
    <col min="2" max="2" width="28.28515625" style="290" customWidth="1"/>
    <col min="3" max="3" width="36.140625" style="290" customWidth="1"/>
    <col min="4" max="4" width="30.140625" style="290" customWidth="1"/>
    <col min="5" max="5" width="26.140625" style="290" customWidth="1"/>
    <col min="6" max="6" width="40.7109375" style="290" customWidth="1"/>
    <col min="7" max="7" width="25.140625" style="290" customWidth="1"/>
    <col min="8" max="8" width="13.85546875" style="290" customWidth="1"/>
    <col min="9" max="9" width="18" style="290" customWidth="1"/>
    <col min="10" max="10" width="15" style="291" customWidth="1"/>
    <col min="11" max="11" width="13.7109375" style="290" customWidth="1"/>
    <col min="12" max="12" width="50.85546875" style="290" customWidth="1"/>
    <col min="13" max="13" width="28.140625" style="290" bestFit="1" customWidth="1"/>
    <col min="14" max="14" width="25.42578125" style="290" customWidth="1"/>
    <col min="15" max="15" width="52" style="290" customWidth="1"/>
    <col min="16" max="16384" width="11.42578125" style="290"/>
  </cols>
  <sheetData>
    <row r="1" spans="1:15" ht="42" customHeight="1" x14ac:dyDescent="0.2">
      <c r="A1" s="936"/>
      <c r="B1" s="936"/>
      <c r="C1" s="936"/>
      <c r="D1" s="936"/>
      <c r="E1" s="936"/>
      <c r="F1" s="936"/>
      <c r="G1" s="936"/>
      <c r="H1" s="936"/>
      <c r="I1" s="936"/>
      <c r="J1" s="936"/>
      <c r="K1" s="936"/>
      <c r="L1" s="936"/>
      <c r="M1" s="936"/>
      <c r="N1" s="936"/>
      <c r="O1" s="936"/>
    </row>
    <row r="2" spans="1:15" x14ac:dyDescent="0.2">
      <c r="A2" s="936"/>
      <c r="B2" s="936"/>
      <c r="C2" s="936"/>
      <c r="D2" s="936"/>
      <c r="E2" s="936"/>
      <c r="F2" s="936"/>
      <c r="G2" s="936"/>
      <c r="H2" s="936"/>
      <c r="I2" s="936"/>
      <c r="J2" s="936"/>
      <c r="K2" s="936"/>
      <c r="L2" s="936"/>
      <c r="M2" s="936"/>
      <c r="N2" s="936"/>
      <c r="O2" s="936"/>
    </row>
    <row r="3" spans="1:15" x14ac:dyDescent="0.2">
      <c r="A3" s="936"/>
      <c r="B3" s="936"/>
      <c r="C3" s="936"/>
      <c r="D3" s="936"/>
      <c r="E3" s="936"/>
      <c r="F3" s="936"/>
      <c r="G3" s="936"/>
      <c r="H3" s="936"/>
      <c r="I3" s="936"/>
      <c r="J3" s="936"/>
      <c r="K3" s="936"/>
      <c r="L3" s="936"/>
      <c r="M3" s="936"/>
      <c r="N3" s="936"/>
      <c r="O3" s="936"/>
    </row>
    <row r="4" spans="1:15" x14ac:dyDescent="0.2">
      <c r="A4" s="291"/>
      <c r="B4" s="291"/>
      <c r="C4" s="291"/>
      <c r="D4" s="291"/>
      <c r="E4" s="291"/>
      <c r="F4" s="291"/>
      <c r="G4" s="291"/>
      <c r="H4" s="291"/>
      <c r="I4" s="291"/>
      <c r="K4" s="291"/>
      <c r="L4" s="291"/>
      <c r="M4" s="291"/>
      <c r="N4" s="291"/>
      <c r="O4" s="291"/>
    </row>
    <row r="5" spans="1:15" x14ac:dyDescent="0.2">
      <c r="A5" s="291"/>
      <c r="B5" s="291"/>
      <c r="C5" s="291"/>
      <c r="D5" s="291"/>
      <c r="E5" s="291"/>
      <c r="F5" s="291"/>
      <c r="G5" s="291"/>
      <c r="H5" s="291"/>
      <c r="I5" s="291"/>
      <c r="K5" s="291"/>
      <c r="L5" s="291"/>
      <c r="M5" s="291"/>
      <c r="N5" s="291"/>
      <c r="O5" s="291"/>
    </row>
    <row r="6" spans="1:15" x14ac:dyDescent="0.2">
      <c r="A6" s="291"/>
      <c r="B6" s="291"/>
      <c r="C6" s="291"/>
      <c r="D6" s="291"/>
      <c r="E6" s="291"/>
      <c r="F6" s="291"/>
      <c r="G6" s="291"/>
      <c r="H6" s="291"/>
      <c r="I6" s="291"/>
      <c r="K6" s="291"/>
      <c r="L6" s="291"/>
      <c r="M6" s="291"/>
      <c r="N6" s="291"/>
      <c r="O6" s="291"/>
    </row>
    <row r="7" spans="1:15" x14ac:dyDescent="0.2">
      <c r="A7" s="291"/>
      <c r="B7" s="291"/>
      <c r="C7" s="291"/>
      <c r="D7" s="291"/>
      <c r="E7" s="291"/>
      <c r="F7" s="291"/>
      <c r="G7" s="291"/>
      <c r="H7" s="291"/>
      <c r="I7" s="291"/>
      <c r="K7" s="291"/>
      <c r="L7" s="291"/>
      <c r="M7" s="291"/>
      <c r="N7" s="291"/>
      <c r="O7" s="291"/>
    </row>
    <row r="8" spans="1:15" x14ac:dyDescent="0.2">
      <c r="A8" s="291"/>
      <c r="B8" s="291"/>
      <c r="C8" s="291"/>
      <c r="D8" s="291"/>
      <c r="E8" s="291"/>
      <c r="F8" s="291"/>
      <c r="G8" s="291"/>
      <c r="H8" s="291"/>
      <c r="I8" s="291"/>
      <c r="K8" s="291"/>
      <c r="L8" s="291"/>
      <c r="M8" s="291"/>
      <c r="N8" s="291"/>
      <c r="O8" s="291"/>
    </row>
    <row r="9" spans="1:15" x14ac:dyDescent="0.2">
      <c r="A9" s="291"/>
      <c r="B9" s="291"/>
      <c r="C9" s="291"/>
      <c r="D9" s="291"/>
      <c r="E9" s="291"/>
      <c r="F9" s="291"/>
      <c r="G9" s="291"/>
      <c r="H9" s="291"/>
      <c r="I9" s="291"/>
      <c r="K9" s="291"/>
      <c r="L9" s="291"/>
      <c r="M9" s="291"/>
      <c r="N9" s="291"/>
      <c r="O9" s="291"/>
    </row>
    <row r="10" spans="1:15" x14ac:dyDescent="0.2">
      <c r="A10" s="291"/>
      <c r="B10" s="291"/>
      <c r="C10" s="291"/>
      <c r="D10" s="291"/>
      <c r="E10" s="291"/>
      <c r="F10" s="291"/>
      <c r="G10" s="291"/>
      <c r="H10" s="291"/>
      <c r="I10" s="291"/>
      <c r="K10" s="291"/>
      <c r="L10" s="291"/>
      <c r="M10" s="291"/>
      <c r="N10" s="291"/>
      <c r="O10" s="291"/>
    </row>
    <row r="11" spans="1:15" ht="27" customHeight="1" x14ac:dyDescent="0.25">
      <c r="A11" s="937" t="s">
        <v>0</v>
      </c>
      <c r="B11" s="937"/>
      <c r="C11" s="937"/>
      <c r="D11" s="937"/>
      <c r="E11" s="937"/>
      <c r="F11" s="937"/>
      <c r="G11" s="937"/>
      <c r="H11" s="937"/>
      <c r="I11" s="937"/>
      <c r="J11" s="937"/>
      <c r="K11" s="937"/>
      <c r="L11" s="937"/>
      <c r="M11" s="937"/>
      <c r="N11" s="937"/>
      <c r="O11" s="937"/>
    </row>
    <row r="12" spans="1:15" ht="34.5" customHeight="1" x14ac:dyDescent="0.2">
      <c r="A12" s="938" t="s">
        <v>3301</v>
      </c>
      <c r="B12" s="938"/>
      <c r="C12" s="938"/>
      <c r="D12" s="938"/>
      <c r="E12" s="938"/>
      <c r="F12" s="938"/>
      <c r="G12" s="938"/>
      <c r="H12" s="938"/>
      <c r="I12" s="938"/>
      <c r="J12" s="938"/>
      <c r="K12" s="938"/>
      <c r="L12" s="938"/>
      <c r="M12" s="939" t="s">
        <v>1</v>
      </c>
      <c r="N12" s="939"/>
      <c r="O12" s="939"/>
    </row>
    <row r="13" spans="1:15" ht="38.25" customHeight="1" x14ac:dyDescent="0.2">
      <c r="A13" s="938" t="s">
        <v>1952</v>
      </c>
      <c r="B13" s="938"/>
      <c r="C13" s="938"/>
      <c r="D13" s="938"/>
      <c r="E13" s="938"/>
      <c r="F13" s="938"/>
      <c r="G13" s="938"/>
      <c r="H13" s="938"/>
      <c r="I13" s="938"/>
      <c r="J13" s="938"/>
      <c r="K13" s="938"/>
      <c r="L13" s="938"/>
      <c r="M13" s="939"/>
      <c r="N13" s="939"/>
      <c r="O13" s="939"/>
    </row>
    <row r="14" spans="1:15" s="292" customFormat="1" ht="40.5" customHeight="1" x14ac:dyDescent="0.2">
      <c r="A14" s="927" t="s">
        <v>2</v>
      </c>
      <c r="B14" s="924" t="s">
        <v>3</v>
      </c>
      <c r="C14" s="924" t="s">
        <v>4</v>
      </c>
      <c r="D14" s="924" t="s">
        <v>5</v>
      </c>
      <c r="E14" s="929" t="s">
        <v>6</v>
      </c>
      <c r="F14" s="929" t="s">
        <v>7</v>
      </c>
      <c r="G14" s="929" t="s">
        <v>8</v>
      </c>
      <c r="H14" s="933" t="s">
        <v>9</v>
      </c>
      <c r="I14" s="934"/>
      <c r="J14" s="929" t="s">
        <v>10</v>
      </c>
      <c r="K14" s="929" t="s">
        <v>11</v>
      </c>
      <c r="L14" s="935" t="s">
        <v>12</v>
      </c>
      <c r="M14" s="930" t="s">
        <v>13</v>
      </c>
      <c r="N14" s="931" t="s">
        <v>14</v>
      </c>
      <c r="O14" s="932"/>
    </row>
    <row r="15" spans="1:15" s="292" customFormat="1" ht="31.5" x14ac:dyDescent="0.2">
      <c r="A15" s="928"/>
      <c r="B15" s="925"/>
      <c r="C15" s="925"/>
      <c r="D15" s="925"/>
      <c r="E15" s="929"/>
      <c r="F15" s="929"/>
      <c r="G15" s="929"/>
      <c r="H15" s="293" t="s">
        <v>15</v>
      </c>
      <c r="I15" s="293" t="s">
        <v>16</v>
      </c>
      <c r="J15" s="929"/>
      <c r="K15" s="929"/>
      <c r="L15" s="935"/>
      <c r="M15" s="930"/>
      <c r="N15" s="931"/>
      <c r="O15" s="932"/>
    </row>
    <row r="16" spans="1:15" s="298" customFormat="1" ht="92.25" customHeight="1" x14ac:dyDescent="0.25">
      <c r="A16" s="916" t="s">
        <v>17</v>
      </c>
      <c r="B16" s="916" t="s">
        <v>1953</v>
      </c>
      <c r="C16" s="294" t="s">
        <v>1954</v>
      </c>
      <c r="D16" s="294" t="s">
        <v>1955</v>
      </c>
      <c r="E16" s="294" t="s">
        <v>1956</v>
      </c>
      <c r="F16" s="294" t="s">
        <v>1957</v>
      </c>
      <c r="G16" s="295" t="s">
        <v>1958</v>
      </c>
      <c r="H16" s="296">
        <v>44280</v>
      </c>
      <c r="I16" s="296">
        <v>44280</v>
      </c>
      <c r="J16" s="296">
        <v>44291</v>
      </c>
      <c r="K16" s="297">
        <v>1</v>
      </c>
      <c r="L16" s="294" t="s">
        <v>1959</v>
      </c>
      <c r="M16" s="297">
        <v>1</v>
      </c>
      <c r="N16" s="919" t="s">
        <v>1960</v>
      </c>
      <c r="O16" s="919"/>
    </row>
    <row r="17" spans="1:15" s="298" customFormat="1" ht="94.5" x14ac:dyDescent="0.25">
      <c r="A17" s="917"/>
      <c r="B17" s="917"/>
      <c r="C17" s="294" t="s">
        <v>1961</v>
      </c>
      <c r="D17" s="294" t="s">
        <v>1962</v>
      </c>
      <c r="E17" s="294" t="s">
        <v>1963</v>
      </c>
      <c r="F17" s="294" t="s">
        <v>1964</v>
      </c>
      <c r="G17" s="295" t="s">
        <v>1965</v>
      </c>
      <c r="H17" s="296">
        <v>44291</v>
      </c>
      <c r="I17" s="296">
        <v>44440</v>
      </c>
      <c r="J17" s="296">
        <v>44351</v>
      </c>
      <c r="K17" s="297">
        <v>1</v>
      </c>
      <c r="L17" s="294" t="s">
        <v>1966</v>
      </c>
      <c r="M17" s="297">
        <v>1</v>
      </c>
      <c r="N17" s="919" t="s">
        <v>1960</v>
      </c>
      <c r="O17" s="919"/>
    </row>
    <row r="18" spans="1:15" s="298" customFormat="1" ht="94.5" x14ac:dyDescent="0.25">
      <c r="A18" s="918"/>
      <c r="B18" s="918"/>
      <c r="C18" s="294" t="s">
        <v>1967</v>
      </c>
      <c r="D18" s="294" t="s">
        <v>1968</v>
      </c>
      <c r="E18" s="294" t="s">
        <v>1969</v>
      </c>
      <c r="F18" s="294" t="s">
        <v>1970</v>
      </c>
      <c r="G18" s="295" t="s">
        <v>1971</v>
      </c>
      <c r="H18" s="296">
        <v>44291</v>
      </c>
      <c r="I18" s="296">
        <v>44440</v>
      </c>
      <c r="J18" s="296">
        <v>44351</v>
      </c>
      <c r="K18" s="297">
        <v>1</v>
      </c>
      <c r="L18" s="294" t="s">
        <v>1972</v>
      </c>
      <c r="M18" s="297">
        <v>1</v>
      </c>
      <c r="N18" s="919" t="s">
        <v>1960</v>
      </c>
      <c r="O18" s="919"/>
    </row>
    <row r="19" spans="1:15" s="298" customFormat="1" ht="63" customHeight="1" x14ac:dyDescent="0.25">
      <c r="A19" s="916" t="s">
        <v>1973</v>
      </c>
      <c r="B19" s="916" t="s">
        <v>1974</v>
      </c>
      <c r="C19" s="294" t="s">
        <v>1975</v>
      </c>
      <c r="D19" s="926" t="s">
        <v>1976</v>
      </c>
      <c r="E19" s="294" t="s">
        <v>1977</v>
      </c>
      <c r="F19" s="294" t="s">
        <v>1978</v>
      </c>
      <c r="G19" s="295" t="s">
        <v>1979</v>
      </c>
      <c r="H19" s="296">
        <v>44291</v>
      </c>
      <c r="I19" s="296">
        <v>44295</v>
      </c>
      <c r="J19" s="296">
        <v>44301</v>
      </c>
      <c r="K19" s="297">
        <v>1</v>
      </c>
      <c r="L19" s="294" t="s">
        <v>1980</v>
      </c>
      <c r="M19" s="297">
        <v>1</v>
      </c>
      <c r="N19" s="919" t="s">
        <v>1960</v>
      </c>
      <c r="O19" s="919"/>
    </row>
    <row r="20" spans="1:15" s="300" customFormat="1" ht="94.5" x14ac:dyDescent="0.25">
      <c r="A20" s="917"/>
      <c r="B20" s="917"/>
      <c r="C20" s="294" t="s">
        <v>1981</v>
      </c>
      <c r="D20" s="926"/>
      <c r="E20" s="294" t="s">
        <v>1982</v>
      </c>
      <c r="F20" s="294" t="s">
        <v>1983</v>
      </c>
      <c r="G20" s="295" t="s">
        <v>1984</v>
      </c>
      <c r="H20" s="299">
        <v>44280</v>
      </c>
      <c r="I20" s="299">
        <v>44280</v>
      </c>
      <c r="J20" s="296">
        <v>44291</v>
      </c>
      <c r="K20" s="297">
        <v>1</v>
      </c>
      <c r="L20" s="294" t="s">
        <v>1985</v>
      </c>
      <c r="M20" s="297">
        <v>1</v>
      </c>
      <c r="N20" s="919" t="s">
        <v>1960</v>
      </c>
      <c r="O20" s="919"/>
    </row>
    <row r="21" spans="1:15" s="300" customFormat="1" ht="63" x14ac:dyDescent="0.25">
      <c r="A21" s="917"/>
      <c r="B21" s="917"/>
      <c r="C21" s="294" t="s">
        <v>1986</v>
      </c>
      <c r="D21" s="926"/>
      <c r="E21" s="294" t="s">
        <v>1987</v>
      </c>
      <c r="F21" s="294" t="s">
        <v>1988</v>
      </c>
      <c r="G21" s="295" t="s">
        <v>1989</v>
      </c>
      <c r="H21" s="299">
        <v>44291</v>
      </c>
      <c r="I21" s="296">
        <v>44440</v>
      </c>
      <c r="J21" s="296">
        <v>44351</v>
      </c>
      <c r="K21" s="297">
        <v>1</v>
      </c>
      <c r="L21" s="294" t="s">
        <v>1990</v>
      </c>
      <c r="M21" s="297">
        <v>1</v>
      </c>
      <c r="N21" s="919" t="s">
        <v>1960</v>
      </c>
      <c r="O21" s="919"/>
    </row>
    <row r="22" spans="1:15" s="300" customFormat="1" ht="63" x14ac:dyDescent="0.25">
      <c r="A22" s="917"/>
      <c r="B22" s="917"/>
      <c r="C22" s="294" t="s">
        <v>1991</v>
      </c>
      <c r="D22" s="301" t="s">
        <v>1992</v>
      </c>
      <c r="E22" s="294" t="s">
        <v>1993</v>
      </c>
      <c r="F22" s="294" t="s">
        <v>1988</v>
      </c>
      <c r="G22" s="295" t="s">
        <v>1994</v>
      </c>
      <c r="H22" s="299">
        <v>44291</v>
      </c>
      <c r="I22" s="296">
        <v>44440</v>
      </c>
      <c r="J22" s="296">
        <v>44351</v>
      </c>
      <c r="K22" s="297">
        <v>1</v>
      </c>
      <c r="L22" s="294" t="s">
        <v>1995</v>
      </c>
      <c r="M22" s="297">
        <v>1</v>
      </c>
      <c r="N22" s="919" t="s">
        <v>1960</v>
      </c>
      <c r="O22" s="919"/>
    </row>
    <row r="23" spans="1:15" s="300" customFormat="1" ht="60.75" customHeight="1" x14ac:dyDescent="0.25">
      <c r="A23" s="918"/>
      <c r="B23" s="918"/>
      <c r="C23" s="294" t="s">
        <v>1996</v>
      </c>
      <c r="D23" s="302" t="s">
        <v>1976</v>
      </c>
      <c r="E23" s="294" t="s">
        <v>1997</v>
      </c>
      <c r="F23" s="294" t="s">
        <v>1998</v>
      </c>
      <c r="G23" s="295" t="s">
        <v>1999</v>
      </c>
      <c r="H23" s="299">
        <v>44291</v>
      </c>
      <c r="I23" s="296">
        <v>44440</v>
      </c>
      <c r="J23" s="296">
        <v>44351</v>
      </c>
      <c r="K23" s="297">
        <v>1</v>
      </c>
      <c r="L23" s="294" t="s">
        <v>2000</v>
      </c>
      <c r="M23" s="297">
        <v>1</v>
      </c>
      <c r="N23" s="919" t="s">
        <v>1960</v>
      </c>
      <c r="O23" s="919"/>
    </row>
    <row r="24" spans="1:15" s="300" customFormat="1" ht="47.25" x14ac:dyDescent="0.25">
      <c r="A24" s="916" t="s">
        <v>18</v>
      </c>
      <c r="B24" s="916" t="s">
        <v>2001</v>
      </c>
      <c r="C24" s="294" t="s">
        <v>2002</v>
      </c>
      <c r="D24" s="921" t="s">
        <v>1976</v>
      </c>
      <c r="E24" s="294" t="s">
        <v>2003</v>
      </c>
      <c r="F24" s="294" t="s">
        <v>1957</v>
      </c>
      <c r="G24" s="295" t="s">
        <v>2004</v>
      </c>
      <c r="H24" s="296">
        <v>44280</v>
      </c>
      <c r="I24" s="296">
        <v>44280</v>
      </c>
      <c r="J24" s="296">
        <v>44291</v>
      </c>
      <c r="K24" s="297">
        <v>1</v>
      </c>
      <c r="L24" s="294" t="s">
        <v>2005</v>
      </c>
      <c r="M24" s="297">
        <v>1</v>
      </c>
      <c r="N24" s="919" t="s">
        <v>1960</v>
      </c>
      <c r="O24" s="919"/>
    </row>
    <row r="25" spans="1:15" s="300" customFormat="1" ht="94.5" x14ac:dyDescent="0.25">
      <c r="A25" s="917"/>
      <c r="B25" s="917"/>
      <c r="C25" s="294" t="s">
        <v>2006</v>
      </c>
      <c r="D25" s="922"/>
      <c r="E25" s="294" t="s">
        <v>2007</v>
      </c>
      <c r="F25" s="294" t="s">
        <v>2008</v>
      </c>
      <c r="G25" s="295" t="s">
        <v>2009</v>
      </c>
      <c r="H25" s="299">
        <v>44291</v>
      </c>
      <c r="I25" s="296">
        <v>44440</v>
      </c>
      <c r="J25" s="296">
        <v>44351</v>
      </c>
      <c r="K25" s="297">
        <v>1</v>
      </c>
      <c r="L25" s="294" t="s">
        <v>1990</v>
      </c>
      <c r="M25" s="297">
        <v>1</v>
      </c>
      <c r="N25" s="919" t="s">
        <v>1960</v>
      </c>
      <c r="O25" s="919"/>
    </row>
    <row r="26" spans="1:15" s="300" customFormat="1" ht="94.5" x14ac:dyDescent="0.25">
      <c r="A26" s="918"/>
      <c r="B26" s="918"/>
      <c r="C26" s="294" t="s">
        <v>1996</v>
      </c>
      <c r="D26" s="923"/>
      <c r="E26" s="294" t="s">
        <v>2010</v>
      </c>
      <c r="F26" s="294" t="s">
        <v>2011</v>
      </c>
      <c r="G26" s="295" t="s">
        <v>2012</v>
      </c>
      <c r="H26" s="299">
        <v>44291</v>
      </c>
      <c r="I26" s="296">
        <v>44440</v>
      </c>
      <c r="J26" s="296">
        <v>44351</v>
      </c>
      <c r="K26" s="297">
        <v>1</v>
      </c>
      <c r="L26" s="294" t="s">
        <v>2013</v>
      </c>
      <c r="M26" s="297">
        <v>1</v>
      </c>
      <c r="N26" s="919" t="s">
        <v>1960</v>
      </c>
      <c r="O26" s="919"/>
    </row>
    <row r="27" spans="1:15" s="300" customFormat="1" ht="47.25" x14ac:dyDescent="0.25">
      <c r="A27" s="916" t="s">
        <v>19</v>
      </c>
      <c r="B27" s="916" t="s">
        <v>2014</v>
      </c>
      <c r="C27" s="294" t="s">
        <v>2015</v>
      </c>
      <c r="D27" s="921" t="s">
        <v>1976</v>
      </c>
      <c r="E27" s="294" t="s">
        <v>2016</v>
      </c>
      <c r="F27" s="294" t="s">
        <v>2017</v>
      </c>
      <c r="G27" s="295" t="s">
        <v>2018</v>
      </c>
      <c r="H27" s="296">
        <v>44280</v>
      </c>
      <c r="I27" s="296">
        <v>44280</v>
      </c>
      <c r="J27" s="296">
        <v>44291</v>
      </c>
      <c r="K27" s="297">
        <v>1</v>
      </c>
      <c r="L27" s="294" t="s">
        <v>2019</v>
      </c>
      <c r="M27" s="297">
        <v>1</v>
      </c>
      <c r="N27" s="919" t="s">
        <v>1960</v>
      </c>
      <c r="O27" s="919"/>
    </row>
    <row r="28" spans="1:15" s="300" customFormat="1" ht="78.75" x14ac:dyDescent="0.25">
      <c r="A28" s="917"/>
      <c r="B28" s="917"/>
      <c r="C28" s="294" t="s">
        <v>2020</v>
      </c>
      <c r="D28" s="922"/>
      <c r="E28" s="294" t="s">
        <v>2021</v>
      </c>
      <c r="F28" s="294" t="s">
        <v>2022</v>
      </c>
      <c r="G28" s="295" t="s">
        <v>2023</v>
      </c>
      <c r="H28" s="299">
        <v>44291</v>
      </c>
      <c r="I28" s="296">
        <v>44440</v>
      </c>
      <c r="J28" s="296">
        <v>44351</v>
      </c>
      <c r="K28" s="297">
        <v>1</v>
      </c>
      <c r="L28" s="294" t="s">
        <v>2024</v>
      </c>
      <c r="M28" s="297">
        <v>1</v>
      </c>
      <c r="N28" s="919" t="s">
        <v>1960</v>
      </c>
      <c r="O28" s="919"/>
    </row>
    <row r="29" spans="1:15" s="300" customFormat="1" ht="47.25" x14ac:dyDescent="0.25">
      <c r="A29" s="917"/>
      <c r="B29" s="917"/>
      <c r="C29" s="294" t="s">
        <v>2025</v>
      </c>
      <c r="D29" s="922"/>
      <c r="E29" s="294" t="s">
        <v>2026</v>
      </c>
      <c r="F29" s="294" t="s">
        <v>2027</v>
      </c>
      <c r="G29" s="295" t="s">
        <v>2028</v>
      </c>
      <c r="H29" s="299">
        <v>44291</v>
      </c>
      <c r="I29" s="299">
        <v>44309</v>
      </c>
      <c r="J29" s="296">
        <v>44321</v>
      </c>
      <c r="K29" s="297">
        <v>1</v>
      </c>
      <c r="L29" s="294" t="s">
        <v>2029</v>
      </c>
      <c r="M29" s="297">
        <v>1</v>
      </c>
      <c r="N29" s="919" t="s">
        <v>1960</v>
      </c>
      <c r="O29" s="919"/>
    </row>
    <row r="30" spans="1:15" s="300" customFormat="1" ht="63" x14ac:dyDescent="0.25">
      <c r="A30" s="917"/>
      <c r="B30" s="917"/>
      <c r="C30" s="294" t="s">
        <v>2030</v>
      </c>
      <c r="D30" s="922"/>
      <c r="E30" s="294" t="s">
        <v>2031</v>
      </c>
      <c r="F30" s="294" t="s">
        <v>2032</v>
      </c>
      <c r="G30" s="295" t="s">
        <v>2033</v>
      </c>
      <c r="H30" s="299">
        <v>44274</v>
      </c>
      <c r="I30" s="299">
        <v>44286</v>
      </c>
      <c r="J30" s="296">
        <v>44291</v>
      </c>
      <c r="K30" s="297">
        <v>1</v>
      </c>
      <c r="L30" s="294" t="s">
        <v>2034</v>
      </c>
      <c r="M30" s="297">
        <v>1</v>
      </c>
      <c r="N30" s="919" t="s">
        <v>1960</v>
      </c>
      <c r="O30" s="919"/>
    </row>
    <row r="31" spans="1:15" s="300" customFormat="1" ht="63" x14ac:dyDescent="0.25">
      <c r="A31" s="918"/>
      <c r="B31" s="918"/>
      <c r="C31" s="294" t="s">
        <v>2035</v>
      </c>
      <c r="D31" s="923"/>
      <c r="E31" s="294" t="s">
        <v>2036</v>
      </c>
      <c r="F31" s="294" t="s">
        <v>2037</v>
      </c>
      <c r="G31" s="295" t="s">
        <v>2038</v>
      </c>
      <c r="H31" s="299">
        <v>44291</v>
      </c>
      <c r="I31" s="299">
        <v>44309</v>
      </c>
      <c r="J31" s="296">
        <v>44321</v>
      </c>
      <c r="K31" s="297">
        <v>1</v>
      </c>
      <c r="L31" s="294" t="s">
        <v>2039</v>
      </c>
      <c r="M31" s="297">
        <v>1</v>
      </c>
      <c r="N31" s="919" t="s">
        <v>1960</v>
      </c>
      <c r="O31" s="919"/>
    </row>
    <row r="32" spans="1:15" s="300" customFormat="1" ht="110.25" x14ac:dyDescent="0.25">
      <c r="A32" s="294" t="s">
        <v>20</v>
      </c>
      <c r="B32" s="294" t="s">
        <v>2040</v>
      </c>
      <c r="C32" s="294" t="s">
        <v>2041</v>
      </c>
      <c r="D32" s="294" t="s">
        <v>2042</v>
      </c>
      <c r="E32" s="294" t="s">
        <v>2043</v>
      </c>
      <c r="F32" s="294" t="s">
        <v>2044</v>
      </c>
      <c r="G32" s="295" t="s">
        <v>2045</v>
      </c>
      <c r="H32" s="299">
        <v>43865</v>
      </c>
      <c r="I32" s="299">
        <v>44592</v>
      </c>
      <c r="J32" s="296">
        <v>44474</v>
      </c>
      <c r="K32" s="297">
        <v>1</v>
      </c>
      <c r="L32" s="294" t="s">
        <v>2046</v>
      </c>
      <c r="M32" s="297">
        <v>1</v>
      </c>
      <c r="N32" s="919" t="s">
        <v>1960</v>
      </c>
      <c r="O32" s="919"/>
    </row>
    <row r="33" spans="1:15" s="300" customFormat="1" ht="78.75" x14ac:dyDescent="0.25">
      <c r="A33" s="916" t="s">
        <v>21</v>
      </c>
      <c r="B33" s="916" t="s">
        <v>2047</v>
      </c>
      <c r="C33" s="294" t="s">
        <v>2048</v>
      </c>
      <c r="D33" s="294" t="s">
        <v>2049</v>
      </c>
      <c r="E33" s="294" t="s">
        <v>2050</v>
      </c>
      <c r="F33" s="294" t="s">
        <v>2051</v>
      </c>
      <c r="G33" s="295" t="s">
        <v>2052</v>
      </c>
      <c r="H33" s="296">
        <v>44280</v>
      </c>
      <c r="I33" s="296">
        <v>44280</v>
      </c>
      <c r="J33" s="296">
        <v>44291</v>
      </c>
      <c r="K33" s="297">
        <v>1</v>
      </c>
      <c r="L33" s="294" t="s">
        <v>2053</v>
      </c>
      <c r="M33" s="297">
        <v>1</v>
      </c>
      <c r="N33" s="919" t="s">
        <v>1960</v>
      </c>
      <c r="O33" s="919"/>
    </row>
    <row r="34" spans="1:15" s="300" customFormat="1" ht="47.25" customHeight="1" x14ac:dyDescent="0.25">
      <c r="A34" s="917"/>
      <c r="B34" s="917"/>
      <c r="C34" s="294" t="s">
        <v>2054</v>
      </c>
      <c r="D34" s="294" t="s">
        <v>1976</v>
      </c>
      <c r="E34" s="294" t="s">
        <v>2055</v>
      </c>
      <c r="F34" s="294" t="s">
        <v>2056</v>
      </c>
      <c r="G34" s="295" t="s">
        <v>2057</v>
      </c>
      <c r="H34" s="299">
        <v>44267</v>
      </c>
      <c r="I34" s="299">
        <v>44267</v>
      </c>
      <c r="J34" s="296">
        <v>44273</v>
      </c>
      <c r="K34" s="297">
        <v>1</v>
      </c>
      <c r="L34" s="294" t="s">
        <v>2058</v>
      </c>
      <c r="M34" s="297">
        <v>1</v>
      </c>
      <c r="N34" s="919" t="s">
        <v>1960</v>
      </c>
      <c r="O34" s="919"/>
    </row>
    <row r="35" spans="1:15" s="300" customFormat="1" ht="63" x14ac:dyDescent="0.25">
      <c r="A35" s="917"/>
      <c r="B35" s="917"/>
      <c r="C35" s="294" t="s">
        <v>2059</v>
      </c>
      <c r="D35" s="294" t="s">
        <v>1976</v>
      </c>
      <c r="E35" s="294" t="s">
        <v>2060</v>
      </c>
      <c r="F35" s="294" t="s">
        <v>2061</v>
      </c>
      <c r="G35" s="295" t="s">
        <v>2062</v>
      </c>
      <c r="H35" s="299">
        <v>44260</v>
      </c>
      <c r="I35" s="299">
        <v>44260</v>
      </c>
      <c r="J35" s="296">
        <v>44273</v>
      </c>
      <c r="K35" s="297">
        <v>1</v>
      </c>
      <c r="L35" s="294" t="s">
        <v>2063</v>
      </c>
      <c r="M35" s="297">
        <v>1</v>
      </c>
      <c r="N35" s="919" t="s">
        <v>1960</v>
      </c>
      <c r="O35" s="919"/>
    </row>
    <row r="36" spans="1:15" s="300" customFormat="1" ht="78.75" x14ac:dyDescent="0.25">
      <c r="A36" s="918"/>
      <c r="B36" s="918"/>
      <c r="C36" s="294" t="s">
        <v>2064</v>
      </c>
      <c r="D36" s="294" t="s">
        <v>2049</v>
      </c>
      <c r="E36" s="294" t="s">
        <v>2065</v>
      </c>
      <c r="F36" s="294" t="s">
        <v>2066</v>
      </c>
      <c r="G36" s="295" t="s">
        <v>2067</v>
      </c>
      <c r="H36" s="299">
        <v>44256</v>
      </c>
      <c r="I36" s="299">
        <v>44320</v>
      </c>
      <c r="J36" s="296">
        <v>44306</v>
      </c>
      <c r="K36" s="297">
        <v>1</v>
      </c>
      <c r="L36" s="294" t="s">
        <v>2068</v>
      </c>
      <c r="M36" s="297">
        <v>1</v>
      </c>
      <c r="N36" s="919" t="s">
        <v>1960</v>
      </c>
      <c r="O36" s="919"/>
    </row>
    <row r="37" spans="1:15" s="300" customFormat="1" ht="47.25" x14ac:dyDescent="0.25">
      <c r="A37" s="916" t="s">
        <v>2069</v>
      </c>
      <c r="B37" s="916" t="s">
        <v>2070</v>
      </c>
      <c r="C37" s="294" t="s">
        <v>2071</v>
      </c>
      <c r="D37" s="294" t="s">
        <v>2072</v>
      </c>
      <c r="E37" s="294" t="s">
        <v>2073</v>
      </c>
      <c r="F37" s="294" t="s">
        <v>2074</v>
      </c>
      <c r="G37" s="295" t="s">
        <v>2075</v>
      </c>
      <c r="H37" s="299">
        <v>44260</v>
      </c>
      <c r="I37" s="299">
        <v>44279</v>
      </c>
      <c r="J37" s="296">
        <v>44291</v>
      </c>
      <c r="K37" s="297">
        <v>1</v>
      </c>
      <c r="L37" s="294" t="s">
        <v>2076</v>
      </c>
      <c r="M37" s="297">
        <v>1</v>
      </c>
      <c r="N37" s="919" t="s">
        <v>1960</v>
      </c>
      <c r="O37" s="919"/>
    </row>
    <row r="38" spans="1:15" s="300" customFormat="1" ht="110.25" x14ac:dyDescent="0.25">
      <c r="A38" s="917"/>
      <c r="B38" s="917"/>
      <c r="C38" s="294" t="s">
        <v>2077</v>
      </c>
      <c r="D38" s="294" t="s">
        <v>2078</v>
      </c>
      <c r="E38" s="294" t="s">
        <v>2079</v>
      </c>
      <c r="F38" s="294" t="s">
        <v>2080</v>
      </c>
      <c r="G38" s="295" t="s">
        <v>2081</v>
      </c>
      <c r="H38" s="303">
        <v>44260</v>
      </c>
      <c r="I38" s="299">
        <v>44510</v>
      </c>
      <c r="J38" s="296">
        <v>44392</v>
      </c>
      <c r="K38" s="297">
        <v>0.5</v>
      </c>
      <c r="L38" s="294" t="s">
        <v>2082</v>
      </c>
      <c r="M38" s="297">
        <v>0.5</v>
      </c>
      <c r="N38" s="919" t="s">
        <v>2083</v>
      </c>
      <c r="O38" s="919"/>
    </row>
    <row r="39" spans="1:15" s="300" customFormat="1" ht="63" x14ac:dyDescent="0.25">
      <c r="A39" s="918"/>
      <c r="B39" s="918"/>
      <c r="C39" s="294" t="s">
        <v>2084</v>
      </c>
      <c r="D39" s="294" t="s">
        <v>2085</v>
      </c>
      <c r="E39" s="294" t="s">
        <v>2086</v>
      </c>
      <c r="F39" s="294" t="s">
        <v>2087</v>
      </c>
      <c r="G39" s="295" t="s">
        <v>2088</v>
      </c>
      <c r="H39" s="299">
        <v>44356</v>
      </c>
      <c r="I39" s="299">
        <v>44518</v>
      </c>
      <c r="J39" s="296">
        <v>44426</v>
      </c>
      <c r="K39" s="297">
        <v>0</v>
      </c>
      <c r="L39" s="294" t="s">
        <v>2089</v>
      </c>
      <c r="M39" s="297">
        <v>0</v>
      </c>
      <c r="N39" s="919" t="s">
        <v>2083</v>
      </c>
      <c r="O39" s="919"/>
    </row>
    <row r="40" spans="1:15" s="300" customFormat="1" ht="78.75" x14ac:dyDescent="0.25">
      <c r="A40" s="916" t="s">
        <v>2090</v>
      </c>
      <c r="B40" s="916" t="s">
        <v>2091</v>
      </c>
      <c r="C40" s="294" t="s">
        <v>2092</v>
      </c>
      <c r="D40" s="294" t="s">
        <v>2049</v>
      </c>
      <c r="E40" s="294" t="s">
        <v>2093</v>
      </c>
      <c r="F40" s="294" t="s">
        <v>2094</v>
      </c>
      <c r="G40" s="295" t="s">
        <v>2095</v>
      </c>
      <c r="H40" s="299">
        <v>44291</v>
      </c>
      <c r="I40" s="299">
        <v>44302</v>
      </c>
      <c r="J40" s="296">
        <v>44309</v>
      </c>
      <c r="K40" s="297">
        <v>1</v>
      </c>
      <c r="L40" s="294" t="s">
        <v>2096</v>
      </c>
      <c r="M40" s="297">
        <v>1</v>
      </c>
      <c r="N40" s="919" t="s">
        <v>1960</v>
      </c>
      <c r="O40" s="919"/>
    </row>
    <row r="41" spans="1:15" s="300" customFormat="1" ht="78.75" x14ac:dyDescent="0.25">
      <c r="A41" s="917"/>
      <c r="B41" s="917"/>
      <c r="C41" s="294" t="s">
        <v>2097</v>
      </c>
      <c r="D41" s="294" t="s">
        <v>2098</v>
      </c>
      <c r="E41" s="294" t="s">
        <v>2099</v>
      </c>
      <c r="F41" s="294" t="s">
        <v>2100</v>
      </c>
      <c r="G41" s="295" t="s">
        <v>2101</v>
      </c>
      <c r="H41" s="299">
        <v>44280</v>
      </c>
      <c r="I41" s="299">
        <v>44510</v>
      </c>
      <c r="J41" s="296">
        <v>44351</v>
      </c>
      <c r="K41" s="297">
        <v>1</v>
      </c>
      <c r="L41" s="294" t="s">
        <v>2102</v>
      </c>
      <c r="M41" s="297">
        <v>1</v>
      </c>
      <c r="N41" s="919" t="s">
        <v>1960</v>
      </c>
      <c r="O41" s="919"/>
    </row>
    <row r="42" spans="1:15" s="300" customFormat="1" ht="63" customHeight="1" x14ac:dyDescent="0.25">
      <c r="A42" s="918"/>
      <c r="B42" s="918"/>
      <c r="C42" s="294" t="s">
        <v>2103</v>
      </c>
      <c r="D42" s="294" t="s">
        <v>1976</v>
      </c>
      <c r="E42" s="294" t="s">
        <v>2104</v>
      </c>
      <c r="F42" s="294" t="s">
        <v>2105</v>
      </c>
      <c r="G42" s="295" t="s">
        <v>2106</v>
      </c>
      <c r="H42" s="299">
        <v>44280</v>
      </c>
      <c r="I42" s="299">
        <v>44510</v>
      </c>
      <c r="J42" s="296">
        <v>44351</v>
      </c>
      <c r="K42" s="297">
        <v>1</v>
      </c>
      <c r="L42" s="294" t="s">
        <v>2107</v>
      </c>
      <c r="M42" s="297">
        <v>1</v>
      </c>
      <c r="N42" s="919" t="s">
        <v>1960</v>
      </c>
      <c r="O42" s="919"/>
    </row>
    <row r="43" spans="1:15" s="300" customFormat="1" ht="63" customHeight="1" x14ac:dyDescent="0.25">
      <c r="A43" s="916" t="s">
        <v>2108</v>
      </c>
      <c r="B43" s="916" t="s">
        <v>2109</v>
      </c>
      <c r="C43" s="294" t="s">
        <v>2110</v>
      </c>
      <c r="D43" s="294" t="s">
        <v>1976</v>
      </c>
      <c r="E43" s="294" t="s">
        <v>2111</v>
      </c>
      <c r="F43" s="294" t="s">
        <v>2112</v>
      </c>
      <c r="G43" s="295" t="s">
        <v>2113</v>
      </c>
      <c r="H43" s="296">
        <v>44280</v>
      </c>
      <c r="I43" s="296">
        <v>44280</v>
      </c>
      <c r="J43" s="296">
        <v>44291</v>
      </c>
      <c r="K43" s="297">
        <v>1</v>
      </c>
      <c r="L43" s="294" t="s">
        <v>2114</v>
      </c>
      <c r="M43" s="297">
        <v>1</v>
      </c>
      <c r="N43" s="919" t="s">
        <v>1960</v>
      </c>
      <c r="O43" s="919"/>
    </row>
    <row r="44" spans="1:15" s="300" customFormat="1" ht="47.25" customHeight="1" x14ac:dyDescent="0.25">
      <c r="A44" s="917"/>
      <c r="B44" s="917"/>
      <c r="C44" s="294" t="s">
        <v>2115</v>
      </c>
      <c r="D44" s="294" t="s">
        <v>1976</v>
      </c>
      <c r="E44" s="304" t="s">
        <v>2116</v>
      </c>
      <c r="F44" s="294" t="s">
        <v>2117</v>
      </c>
      <c r="G44" s="305" t="s">
        <v>2118</v>
      </c>
      <c r="H44" s="296">
        <v>44280</v>
      </c>
      <c r="I44" s="296">
        <v>44280</v>
      </c>
      <c r="J44" s="296">
        <v>44291</v>
      </c>
      <c r="K44" s="297">
        <v>1</v>
      </c>
      <c r="L44" s="294" t="s">
        <v>2119</v>
      </c>
      <c r="M44" s="297">
        <v>1</v>
      </c>
      <c r="N44" s="919" t="s">
        <v>1960</v>
      </c>
      <c r="O44" s="919"/>
    </row>
    <row r="45" spans="1:15" s="300" customFormat="1" ht="63" x14ac:dyDescent="0.25">
      <c r="A45" s="918"/>
      <c r="B45" s="918"/>
      <c r="C45" s="294" t="s">
        <v>2120</v>
      </c>
      <c r="D45" s="294" t="s">
        <v>2121</v>
      </c>
      <c r="E45" s="294" t="s">
        <v>2122</v>
      </c>
      <c r="F45" s="294" t="s">
        <v>2123</v>
      </c>
      <c r="G45" s="295" t="s">
        <v>2124</v>
      </c>
      <c r="H45" s="296">
        <v>44280</v>
      </c>
      <c r="I45" s="299">
        <v>44518</v>
      </c>
      <c r="J45" s="296">
        <v>44351</v>
      </c>
      <c r="K45" s="297">
        <v>1</v>
      </c>
      <c r="L45" s="294" t="s">
        <v>2125</v>
      </c>
      <c r="M45" s="297">
        <v>1</v>
      </c>
      <c r="N45" s="919" t="s">
        <v>1960</v>
      </c>
      <c r="O45" s="919"/>
    </row>
    <row r="47" spans="1:15" s="292" customFormat="1" ht="29.25" customHeight="1" thickBot="1" x14ac:dyDescent="0.3">
      <c r="A47" s="306" t="s">
        <v>22</v>
      </c>
      <c r="B47" s="920" t="s">
        <v>2126</v>
      </c>
      <c r="C47" s="920"/>
      <c r="D47" s="920"/>
      <c r="G47" s="306"/>
      <c r="H47" s="306"/>
      <c r="I47" s="307"/>
      <c r="J47" s="306"/>
      <c r="K47" s="306"/>
    </row>
    <row r="48" spans="1:15" s="292" customFormat="1" ht="18.75" customHeight="1" x14ac:dyDescent="0.2">
      <c r="I48" s="308"/>
    </row>
    <row r="49" spans="1:15" s="292" customFormat="1" ht="32.25" customHeight="1" thickBot="1" x14ac:dyDescent="0.3">
      <c r="A49" s="306" t="s">
        <v>23</v>
      </c>
      <c r="B49" s="913" t="s">
        <v>2127</v>
      </c>
      <c r="C49" s="913"/>
      <c r="D49" s="913"/>
      <c r="G49" s="306" t="s">
        <v>24</v>
      </c>
      <c r="I49" s="308"/>
      <c r="J49" s="914" t="s">
        <v>2128</v>
      </c>
      <c r="K49" s="914"/>
      <c r="L49" s="914"/>
    </row>
    <row r="50" spans="1:15" s="292" customFormat="1" ht="27" customHeight="1" x14ac:dyDescent="0.2">
      <c r="I50" s="309"/>
      <c r="J50" s="915"/>
      <c r="K50" s="915"/>
      <c r="L50" s="310"/>
    </row>
    <row r="51" spans="1:15" x14ac:dyDescent="0.2">
      <c r="O51" s="311" t="s">
        <v>25</v>
      </c>
    </row>
    <row r="52" spans="1:15" x14ac:dyDescent="0.2">
      <c r="O52" s="311" t="s">
        <v>26</v>
      </c>
    </row>
  </sheetData>
  <mergeCells count="71">
    <mergeCell ref="A1:O3"/>
    <mergeCell ref="A11:O11"/>
    <mergeCell ref="A12:L12"/>
    <mergeCell ref="M12:O13"/>
    <mergeCell ref="A13:L13"/>
    <mergeCell ref="N16:O16"/>
    <mergeCell ref="N17:O17"/>
    <mergeCell ref="N18:O18"/>
    <mergeCell ref="D14:D15"/>
    <mergeCell ref="E14:E15"/>
    <mergeCell ref="M14:M15"/>
    <mergeCell ref="N14:O15"/>
    <mergeCell ref="F14:F15"/>
    <mergeCell ref="G14:G15"/>
    <mergeCell ref="H14:I14"/>
    <mergeCell ref="J14:J15"/>
    <mergeCell ref="K14:K15"/>
    <mergeCell ref="L14:L15"/>
    <mergeCell ref="B14:B15"/>
    <mergeCell ref="C14:C15"/>
    <mergeCell ref="A19:A23"/>
    <mergeCell ref="B19:B23"/>
    <mergeCell ref="D19:D21"/>
    <mergeCell ref="A16:A18"/>
    <mergeCell ref="B16:B18"/>
    <mergeCell ref="A14:A15"/>
    <mergeCell ref="N19:O19"/>
    <mergeCell ref="N20:O20"/>
    <mergeCell ref="N21:O21"/>
    <mergeCell ref="N22:O22"/>
    <mergeCell ref="N23:O23"/>
    <mergeCell ref="A24:A26"/>
    <mergeCell ref="B24:B26"/>
    <mergeCell ref="D24:D26"/>
    <mergeCell ref="N24:O24"/>
    <mergeCell ref="N25:O25"/>
    <mergeCell ref="N26:O26"/>
    <mergeCell ref="A27:A31"/>
    <mergeCell ref="B27:B31"/>
    <mergeCell ref="D27:D31"/>
    <mergeCell ref="N27:O27"/>
    <mergeCell ref="N28:O28"/>
    <mergeCell ref="N29:O29"/>
    <mergeCell ref="N30:O30"/>
    <mergeCell ref="N31:O31"/>
    <mergeCell ref="N32:O32"/>
    <mergeCell ref="A33:A36"/>
    <mergeCell ref="B33:B36"/>
    <mergeCell ref="N33:O33"/>
    <mergeCell ref="N34:O34"/>
    <mergeCell ref="N35:O35"/>
    <mergeCell ref="N36:O36"/>
    <mergeCell ref="N43:O43"/>
    <mergeCell ref="N44:O44"/>
    <mergeCell ref="N45:O45"/>
    <mergeCell ref="B47:D47"/>
    <mergeCell ref="A37:A39"/>
    <mergeCell ref="B37:B39"/>
    <mergeCell ref="N37:O37"/>
    <mergeCell ref="N38:O38"/>
    <mergeCell ref="N39:O39"/>
    <mergeCell ref="A40:A42"/>
    <mergeCell ref="B40:B42"/>
    <mergeCell ref="N40:O40"/>
    <mergeCell ref="N41:O41"/>
    <mergeCell ref="N42:O42"/>
    <mergeCell ref="B49:D49"/>
    <mergeCell ref="J49:L49"/>
    <mergeCell ref="J50:K50"/>
    <mergeCell ref="A43:A45"/>
    <mergeCell ref="B43:B45"/>
  </mergeCells>
  <dataValidations count="12">
    <dataValidation allowBlank="1" showInputMessage="1" showErrorMessage="1" promptTitle="INSERTAR NUEVA COLUMNA:" prompt="Definir el entregable que soporta el cumplimiento como evidencia (actas, contratos, lista de asistencia, procedimientos, fotografía, videos, encuestas, etc.)" sqref="F16:F45" xr:uid="{969B4E2E-2AC9-4037-A239-EEC7BA7E4CF9}"/>
    <dataValidation allowBlank="1" showInputMessage="1" showErrorMessage="1" promptTitle="GUÍA:" prompt="Establecer la formula matemática para medir el cumplimiento de la meta establecida a cada una de las acciones de mejoramiento definidas." sqref="G16:G45" xr:uid="{7AAEAA53-5925-4979-9F4A-FF6EB3BDA25B}"/>
    <dataValidation allowBlank="1" showInputMessage="1" showErrorMessage="1" promptTitle="GUÍA:" prompt="Establecer las fechas de inicio y terminación de cada una de las actividades, según los recursos y disponibilidad de la dependencia dentro de la vigencia actual." sqref="H16:I45" xr:uid="{950C6B3E-9A94-4B07-9D35-AB4908ECDBE4}"/>
    <dataValidation allowBlank="1" showInputMessage="1" showErrorMessage="1" promptTitle="GUÍA: " prompt="Colocar la fecha en que se realiza el seguimiento por parte de la dependencia (i, ii, ii o iv seguimiento)_x000a_" sqref="J16:J45" xr:uid="{28D9DCFE-DEEB-41A2-B1C9-5FB2857ABDAA}"/>
    <dataValidation allowBlank="1" showInputMessage="1" showErrorMessage="1" promptTitle="GUÍA:" prompt="Asignar el porcentaje de avance de la meta establecida de acuerdo con la formula del indicador con corte a la fecha del seguimiento." sqref="K16:K45 M16:M45" xr:uid="{97660B33-46E1-4E99-8461-AA24CA9CC840}"/>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45" xr:uid="{C2EC5F4F-6186-40DB-838F-73B7014E2163}"/>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45" xr:uid="{4A79C9D2-A3DA-4809-9D61-99FF4019BE02}"/>
    <dataValidation allowBlank="1" showInputMessage="1" showErrorMessage="1" promptTitle="GUÍA:" prompt="Describir la meta a ser alcanzada con la acción de mejoramiento planteada." sqref="E29:E45 E16:E27" xr:uid="{64E00E84-9EB8-4F82-9220-82BAB729C753}"/>
    <dataValidation allowBlank="1" showInputMessage="1" showErrorMessage="1" promptTitle="GUÍA:" prompt="Identificar la persona/cargo responsable por la ejecución de las acciones de mejoramiento." sqref="C38:D38 D32:D37 D16:D19 D27 D39:D45" xr:uid="{34C7469C-24D2-4926-BCB1-019E9BFAB93E}"/>
    <dataValidation allowBlank="1" showInputMessage="1" showErrorMessage="1" promptTitle="GUIA:" prompt="Redactar las recomendaciones de mejoramiento a la gestión, identificadas en la dependencia para la vigencia actual." sqref="C16 A16" xr:uid="{786D562B-4BBD-403C-BBCE-B339751DBC8D}"/>
    <dataValidation allowBlank="1" showInputMessage="1" showErrorMessage="1" promptTitle="GUÍA:" prompt="Se deben describir las causas, previamente identificadas por medio de las metodologías existentes, el número de causas varias de acuerdo a la recomendación y su complejidad." sqref="B27 C44:C45 C41 B37 B16 B19 B24 B32:B33 B43 B40" xr:uid="{FA97D069-E074-493D-AD8A-DA5FF90CF1B7}"/>
    <dataValidation allowBlank="1" showInputMessage="1" showErrorMessage="1" promptTitle="GUÍA:" prompt="Para cada una de las causas identificadas se deben definir las acciones de mejoramiento necesarias." sqref="C42:C43 C39:C40 C29:C37 C17:C27" xr:uid="{5EB6CA8F-FC3C-48FF-AD7E-1B2BF09C01CA}"/>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53A98-3B37-498E-BFF9-A53EC05821C7}">
  <dimension ref="A1:O75"/>
  <sheetViews>
    <sheetView showGridLines="0" showWhiteSpace="0" view="pageLayout" zoomScale="53" zoomScaleNormal="60" zoomScaleSheetLayoutView="100" zoomScalePageLayoutView="53" workbookViewId="0">
      <selection activeCell="A12" sqref="A12:L12"/>
    </sheetView>
  </sheetViews>
  <sheetFormatPr baseColWidth="10" defaultColWidth="11.42578125" defaultRowHeight="12.75" x14ac:dyDescent="0.2"/>
  <cols>
    <col min="1" max="1" width="39.7109375" style="290" customWidth="1"/>
    <col min="2" max="2" width="36.42578125" style="290" customWidth="1"/>
    <col min="3" max="3" width="40.140625" style="290" bestFit="1" customWidth="1"/>
    <col min="4" max="4" width="31.140625" style="290" bestFit="1" customWidth="1"/>
    <col min="5" max="5" width="34" style="290" customWidth="1"/>
    <col min="6" max="6" width="40.7109375" style="290" customWidth="1"/>
    <col min="7" max="7" width="30.140625" style="290" customWidth="1"/>
    <col min="8" max="8" width="13.85546875" style="290" customWidth="1"/>
    <col min="9" max="9" width="15.42578125" style="290" customWidth="1"/>
    <col min="10" max="10" width="15" style="291" customWidth="1"/>
    <col min="11" max="11" width="13.7109375" style="290" customWidth="1"/>
    <col min="12" max="12" width="57.7109375" style="290" customWidth="1"/>
    <col min="13" max="13" width="14" style="290" customWidth="1"/>
    <col min="14" max="14" width="25.42578125" style="290" customWidth="1"/>
    <col min="15" max="15" width="52" style="290" customWidth="1"/>
    <col min="16" max="16384" width="11.42578125" style="290"/>
  </cols>
  <sheetData>
    <row r="1" spans="1:15" ht="42" customHeight="1" x14ac:dyDescent="0.2">
      <c r="A1" s="936"/>
      <c r="B1" s="936"/>
      <c r="C1" s="936"/>
      <c r="D1" s="936"/>
      <c r="E1" s="936"/>
      <c r="F1" s="936"/>
      <c r="G1" s="936"/>
      <c r="H1" s="936"/>
      <c r="I1" s="936"/>
      <c r="J1" s="936"/>
      <c r="K1" s="936"/>
      <c r="L1" s="936"/>
      <c r="M1" s="936"/>
      <c r="N1" s="936"/>
      <c r="O1" s="936"/>
    </row>
    <row r="2" spans="1:15" x14ac:dyDescent="0.2">
      <c r="A2" s="936"/>
      <c r="B2" s="936"/>
      <c r="C2" s="936"/>
      <c r="D2" s="936"/>
      <c r="E2" s="936"/>
      <c r="F2" s="936"/>
      <c r="G2" s="936"/>
      <c r="H2" s="936"/>
      <c r="I2" s="936"/>
      <c r="J2" s="936"/>
      <c r="K2" s="936"/>
      <c r="L2" s="936"/>
      <c r="M2" s="936"/>
      <c r="N2" s="936"/>
      <c r="O2" s="936"/>
    </row>
    <row r="3" spans="1:15" x14ac:dyDescent="0.2">
      <c r="A3" s="936"/>
      <c r="B3" s="936"/>
      <c r="C3" s="936"/>
      <c r="D3" s="936"/>
      <c r="E3" s="936"/>
      <c r="F3" s="936"/>
      <c r="G3" s="936"/>
      <c r="H3" s="936"/>
      <c r="I3" s="936"/>
      <c r="J3" s="936"/>
      <c r="K3" s="936"/>
      <c r="L3" s="936"/>
      <c r="M3" s="936"/>
      <c r="N3" s="936"/>
      <c r="O3" s="936"/>
    </row>
    <row r="4" spans="1:15" x14ac:dyDescent="0.2">
      <c r="A4" s="291"/>
      <c r="B4" s="291"/>
      <c r="C4" s="291"/>
      <c r="D4" s="291"/>
      <c r="E4" s="291"/>
      <c r="F4" s="291"/>
      <c r="G4" s="291"/>
      <c r="H4" s="291"/>
      <c r="I4" s="291"/>
      <c r="K4" s="291"/>
      <c r="L4" s="291"/>
      <c r="M4" s="291"/>
      <c r="N4" s="291"/>
      <c r="O4" s="291"/>
    </row>
    <row r="5" spans="1:15" x14ac:dyDescent="0.2">
      <c r="A5" s="291"/>
      <c r="B5" s="291"/>
      <c r="C5" s="291"/>
      <c r="D5" s="291"/>
      <c r="E5" s="291"/>
      <c r="F5" s="291"/>
      <c r="G5" s="291"/>
      <c r="H5" s="291"/>
      <c r="I5" s="291"/>
      <c r="K5" s="291"/>
      <c r="L5" s="291"/>
      <c r="M5" s="291"/>
      <c r="N5" s="291"/>
      <c r="O5" s="291"/>
    </row>
    <row r="6" spans="1:15" x14ac:dyDescent="0.2">
      <c r="A6" s="291"/>
      <c r="B6" s="291"/>
      <c r="C6" s="291"/>
      <c r="D6" s="291"/>
      <c r="E6" s="291"/>
      <c r="F6" s="291"/>
      <c r="G6" s="291"/>
      <c r="H6" s="291"/>
      <c r="I6" s="291"/>
      <c r="K6" s="291"/>
      <c r="L6" s="291"/>
      <c r="M6" s="291"/>
      <c r="N6" s="291"/>
      <c r="O6" s="291"/>
    </row>
    <row r="7" spans="1:15" x14ac:dyDescent="0.2">
      <c r="A7" s="291"/>
      <c r="B7" s="291"/>
      <c r="C7" s="291"/>
      <c r="D7" s="291"/>
      <c r="E7" s="291"/>
      <c r="F7" s="291"/>
      <c r="G7" s="291"/>
      <c r="H7" s="291"/>
      <c r="I7" s="291"/>
      <c r="K7" s="291"/>
      <c r="L7" s="291"/>
      <c r="M7" s="291"/>
      <c r="N7" s="291"/>
      <c r="O7" s="291"/>
    </row>
    <row r="8" spans="1:15" x14ac:dyDescent="0.2">
      <c r="A8" s="291"/>
      <c r="B8" s="291"/>
      <c r="C8" s="291"/>
      <c r="D8" s="291"/>
      <c r="E8" s="291"/>
      <c r="F8" s="291"/>
      <c r="G8" s="291"/>
      <c r="H8" s="291"/>
      <c r="I8" s="291"/>
      <c r="K8" s="291"/>
      <c r="L8" s="291"/>
      <c r="M8" s="291"/>
      <c r="N8" s="291"/>
      <c r="O8" s="291"/>
    </row>
    <row r="9" spans="1:15" x14ac:dyDescent="0.2">
      <c r="A9" s="291"/>
      <c r="B9" s="291"/>
      <c r="C9" s="291"/>
      <c r="D9" s="291"/>
      <c r="E9" s="291"/>
      <c r="F9" s="291"/>
      <c r="G9" s="291"/>
      <c r="H9" s="291"/>
      <c r="I9" s="291"/>
      <c r="K9" s="291"/>
      <c r="L9" s="291"/>
      <c r="M9" s="291"/>
      <c r="N9" s="291"/>
      <c r="O9" s="291"/>
    </row>
    <row r="10" spans="1:15" x14ac:dyDescent="0.2">
      <c r="A10" s="291"/>
      <c r="B10" s="291"/>
      <c r="C10" s="291"/>
      <c r="D10" s="291"/>
      <c r="E10" s="291"/>
      <c r="F10" s="291"/>
      <c r="G10" s="291"/>
      <c r="H10" s="291"/>
      <c r="I10" s="291"/>
      <c r="K10" s="291"/>
      <c r="L10" s="291"/>
      <c r="M10" s="291"/>
      <c r="N10" s="291"/>
      <c r="O10" s="291"/>
    </row>
    <row r="11" spans="1:15" ht="27" customHeight="1" x14ac:dyDescent="0.25">
      <c r="A11" s="937" t="s">
        <v>0</v>
      </c>
      <c r="B11" s="937"/>
      <c r="C11" s="937"/>
      <c r="D11" s="937"/>
      <c r="E11" s="937"/>
      <c r="F11" s="937"/>
      <c r="G11" s="937"/>
      <c r="H11" s="937"/>
      <c r="I11" s="937"/>
      <c r="J11" s="937"/>
      <c r="K11" s="937"/>
      <c r="L11" s="937"/>
      <c r="M11" s="937"/>
      <c r="N11" s="937"/>
      <c r="O11" s="937"/>
    </row>
    <row r="12" spans="1:15" ht="34.5" customHeight="1" x14ac:dyDescent="0.2">
      <c r="A12" s="938" t="s">
        <v>3305</v>
      </c>
      <c r="B12" s="938"/>
      <c r="C12" s="938"/>
      <c r="D12" s="938"/>
      <c r="E12" s="938"/>
      <c r="F12" s="938"/>
      <c r="G12" s="938"/>
      <c r="H12" s="938"/>
      <c r="I12" s="938"/>
      <c r="J12" s="938"/>
      <c r="K12" s="938"/>
      <c r="L12" s="938"/>
      <c r="M12" s="939" t="s">
        <v>1</v>
      </c>
      <c r="N12" s="939"/>
      <c r="O12" s="939"/>
    </row>
    <row r="13" spans="1:15" ht="38.25" customHeight="1" x14ac:dyDescent="0.2">
      <c r="A13" s="938" t="s">
        <v>2129</v>
      </c>
      <c r="B13" s="938"/>
      <c r="C13" s="938"/>
      <c r="D13" s="938"/>
      <c r="E13" s="938"/>
      <c r="F13" s="938"/>
      <c r="G13" s="938"/>
      <c r="H13" s="938"/>
      <c r="I13" s="938"/>
      <c r="J13" s="938"/>
      <c r="K13" s="938"/>
      <c r="L13" s="938"/>
      <c r="M13" s="939"/>
      <c r="N13" s="939"/>
      <c r="O13" s="939"/>
    </row>
    <row r="14" spans="1:15" s="292" customFormat="1" ht="40.5" customHeight="1" x14ac:dyDescent="0.2">
      <c r="A14" s="927" t="s">
        <v>2</v>
      </c>
      <c r="B14" s="924" t="s">
        <v>3</v>
      </c>
      <c r="C14" s="924" t="s">
        <v>4</v>
      </c>
      <c r="D14" s="924" t="s">
        <v>5</v>
      </c>
      <c r="E14" s="929" t="s">
        <v>6</v>
      </c>
      <c r="F14" s="929" t="s">
        <v>7</v>
      </c>
      <c r="G14" s="929" t="s">
        <v>8</v>
      </c>
      <c r="H14" s="933" t="s">
        <v>9</v>
      </c>
      <c r="I14" s="934"/>
      <c r="J14" s="929" t="s">
        <v>10</v>
      </c>
      <c r="K14" s="929" t="s">
        <v>11</v>
      </c>
      <c r="L14" s="935" t="s">
        <v>12</v>
      </c>
      <c r="M14" s="930" t="s">
        <v>13</v>
      </c>
      <c r="N14" s="931" t="s">
        <v>14</v>
      </c>
      <c r="O14" s="932"/>
    </row>
    <row r="15" spans="1:15" s="292" customFormat="1" ht="47.25" x14ac:dyDescent="0.2">
      <c r="A15" s="928"/>
      <c r="B15" s="925"/>
      <c r="C15" s="925"/>
      <c r="D15" s="925"/>
      <c r="E15" s="929"/>
      <c r="F15" s="929"/>
      <c r="G15" s="929"/>
      <c r="H15" s="293" t="s">
        <v>15</v>
      </c>
      <c r="I15" s="293" t="s">
        <v>16</v>
      </c>
      <c r="J15" s="929"/>
      <c r="K15" s="929"/>
      <c r="L15" s="935"/>
      <c r="M15" s="930"/>
      <c r="N15" s="931"/>
      <c r="O15" s="932"/>
    </row>
    <row r="16" spans="1:15" s="292" customFormat="1" ht="68.099999999999994" customHeight="1" x14ac:dyDescent="0.2">
      <c r="A16" s="947" t="s">
        <v>17</v>
      </c>
      <c r="B16" s="947" t="s">
        <v>2130</v>
      </c>
      <c r="C16" s="312" t="s">
        <v>2131</v>
      </c>
      <c r="D16" s="950" t="s">
        <v>2132</v>
      </c>
      <c r="E16" s="312" t="s">
        <v>2133</v>
      </c>
      <c r="F16" s="312" t="s">
        <v>2134</v>
      </c>
      <c r="G16" s="312" t="s">
        <v>2135</v>
      </c>
      <c r="H16" s="313">
        <v>44298</v>
      </c>
      <c r="I16" s="313">
        <v>44327</v>
      </c>
      <c r="J16" s="314"/>
      <c r="K16" s="315">
        <v>1</v>
      </c>
      <c r="L16" s="632" t="s">
        <v>2136</v>
      </c>
      <c r="M16" s="315">
        <v>1</v>
      </c>
      <c r="N16" s="919" t="s">
        <v>1960</v>
      </c>
      <c r="O16" s="919"/>
    </row>
    <row r="17" spans="1:15" s="292" customFormat="1" ht="68.099999999999994" customHeight="1" x14ac:dyDescent="0.2">
      <c r="A17" s="948"/>
      <c r="B17" s="948"/>
      <c r="C17" s="312" t="s">
        <v>2137</v>
      </c>
      <c r="D17" s="950"/>
      <c r="E17" s="312" t="s">
        <v>2138</v>
      </c>
      <c r="F17" s="312" t="s">
        <v>2139</v>
      </c>
      <c r="G17" s="312" t="s">
        <v>2140</v>
      </c>
      <c r="H17" s="313">
        <v>44328</v>
      </c>
      <c r="I17" s="313">
        <v>44407</v>
      </c>
      <c r="J17" s="314"/>
      <c r="K17" s="315">
        <v>1</v>
      </c>
      <c r="L17" s="632" t="s">
        <v>2141</v>
      </c>
      <c r="M17" s="315">
        <v>1</v>
      </c>
      <c r="N17" s="919" t="s">
        <v>1960</v>
      </c>
      <c r="O17" s="919"/>
    </row>
    <row r="18" spans="1:15" ht="60" x14ac:dyDescent="0.2">
      <c r="A18" s="949"/>
      <c r="B18" s="949"/>
      <c r="C18" s="312" t="s">
        <v>2142</v>
      </c>
      <c r="D18" s="950"/>
      <c r="E18" s="312" t="s">
        <v>2143</v>
      </c>
      <c r="F18" s="312" t="s">
        <v>2144</v>
      </c>
      <c r="G18" s="312" t="s">
        <v>2145</v>
      </c>
      <c r="H18" s="313">
        <v>44328</v>
      </c>
      <c r="I18" s="313">
        <v>44407</v>
      </c>
      <c r="J18" s="314"/>
      <c r="K18" s="315">
        <v>1</v>
      </c>
      <c r="L18" s="631" t="s">
        <v>2146</v>
      </c>
      <c r="M18" s="315">
        <v>1</v>
      </c>
      <c r="N18" s="919" t="s">
        <v>1960</v>
      </c>
      <c r="O18" s="919"/>
    </row>
    <row r="19" spans="1:15" ht="45" x14ac:dyDescent="0.2">
      <c r="A19" s="947" t="s">
        <v>2147</v>
      </c>
      <c r="B19" s="944" t="s">
        <v>2148</v>
      </c>
      <c r="C19" s="312" t="s">
        <v>2149</v>
      </c>
      <c r="D19" s="944" t="s">
        <v>2150</v>
      </c>
      <c r="E19" s="312" t="s">
        <v>2151</v>
      </c>
      <c r="F19" s="312" t="s">
        <v>2152</v>
      </c>
      <c r="G19" s="312" t="s">
        <v>2153</v>
      </c>
      <c r="H19" s="313">
        <v>44298</v>
      </c>
      <c r="I19" s="313">
        <v>44347</v>
      </c>
      <c r="J19" s="316"/>
      <c r="K19" s="315">
        <v>1</v>
      </c>
      <c r="L19" s="631" t="s">
        <v>2154</v>
      </c>
      <c r="M19" s="315">
        <v>1</v>
      </c>
      <c r="N19" s="919" t="s">
        <v>1960</v>
      </c>
      <c r="O19" s="919"/>
    </row>
    <row r="20" spans="1:15" ht="211.5" customHeight="1" x14ac:dyDescent="0.2">
      <c r="A20" s="948"/>
      <c r="B20" s="945"/>
      <c r="C20" s="312" t="s">
        <v>2155</v>
      </c>
      <c r="D20" s="946"/>
      <c r="E20" s="312" t="s">
        <v>2156</v>
      </c>
      <c r="F20" s="312" t="s">
        <v>2157</v>
      </c>
      <c r="G20" s="312" t="s">
        <v>2158</v>
      </c>
      <c r="H20" s="313">
        <v>44298</v>
      </c>
      <c r="I20" s="313">
        <v>44347</v>
      </c>
      <c r="J20" s="317"/>
      <c r="K20" s="315">
        <v>1</v>
      </c>
      <c r="L20" s="631" t="s">
        <v>2159</v>
      </c>
      <c r="M20" s="315">
        <v>1</v>
      </c>
      <c r="N20" s="919" t="s">
        <v>1960</v>
      </c>
      <c r="O20" s="919"/>
    </row>
    <row r="21" spans="1:15" ht="157.5" customHeight="1" x14ac:dyDescent="0.2">
      <c r="A21" s="948"/>
      <c r="B21" s="945"/>
      <c r="C21" s="312" t="s">
        <v>2160</v>
      </c>
      <c r="D21" s="312" t="s">
        <v>1992</v>
      </c>
      <c r="E21" s="312" t="s">
        <v>2161</v>
      </c>
      <c r="F21" s="312" t="s">
        <v>2162</v>
      </c>
      <c r="G21" s="312" t="s">
        <v>2163</v>
      </c>
      <c r="H21" s="313">
        <v>44348</v>
      </c>
      <c r="I21" s="313">
        <v>44439</v>
      </c>
      <c r="J21" s="317"/>
      <c r="K21" s="315">
        <v>1</v>
      </c>
      <c r="L21" s="631" t="s">
        <v>2164</v>
      </c>
      <c r="M21" s="315">
        <v>1</v>
      </c>
      <c r="N21" s="919" t="s">
        <v>1960</v>
      </c>
      <c r="O21" s="919"/>
    </row>
    <row r="22" spans="1:15" ht="90" x14ac:dyDescent="0.2">
      <c r="A22" s="949"/>
      <c r="B22" s="946"/>
      <c r="C22" s="312" t="s">
        <v>2165</v>
      </c>
      <c r="D22" s="312" t="s">
        <v>2166</v>
      </c>
      <c r="E22" s="312" t="s">
        <v>2167</v>
      </c>
      <c r="F22" s="312" t="s">
        <v>2144</v>
      </c>
      <c r="G22" s="312" t="s">
        <v>2145</v>
      </c>
      <c r="H22" s="313">
        <v>44348</v>
      </c>
      <c r="I22" s="313">
        <v>44439</v>
      </c>
      <c r="J22" s="316"/>
      <c r="K22" s="315">
        <v>1</v>
      </c>
      <c r="L22" s="631" t="s">
        <v>2168</v>
      </c>
      <c r="M22" s="315">
        <v>1</v>
      </c>
      <c r="N22" s="919" t="s">
        <v>1960</v>
      </c>
      <c r="O22" s="919"/>
    </row>
    <row r="23" spans="1:15" ht="45" x14ac:dyDescent="0.2">
      <c r="A23" s="947" t="s">
        <v>18</v>
      </c>
      <c r="B23" s="944" t="s">
        <v>2169</v>
      </c>
      <c r="C23" s="312" t="s">
        <v>2170</v>
      </c>
      <c r="D23" s="944" t="s">
        <v>2150</v>
      </c>
      <c r="E23" s="312" t="s">
        <v>2151</v>
      </c>
      <c r="F23" s="312" t="s">
        <v>2152</v>
      </c>
      <c r="G23" s="312" t="s">
        <v>2153</v>
      </c>
      <c r="H23" s="313">
        <v>44291</v>
      </c>
      <c r="I23" s="313">
        <v>44561</v>
      </c>
      <c r="J23" s="316"/>
      <c r="K23" s="315">
        <v>1</v>
      </c>
      <c r="L23" s="631" t="s">
        <v>2154</v>
      </c>
      <c r="M23" s="315">
        <v>1</v>
      </c>
      <c r="N23" s="919" t="s">
        <v>1960</v>
      </c>
      <c r="O23" s="919"/>
    </row>
    <row r="24" spans="1:15" s="318" customFormat="1" ht="225" x14ac:dyDescent="0.2">
      <c r="A24" s="948"/>
      <c r="B24" s="945"/>
      <c r="C24" s="312" t="s">
        <v>2171</v>
      </c>
      <c r="D24" s="946"/>
      <c r="E24" s="312" t="s">
        <v>2156</v>
      </c>
      <c r="F24" s="312" t="s">
        <v>2157</v>
      </c>
      <c r="G24" s="312" t="s">
        <v>2158</v>
      </c>
      <c r="H24" s="313">
        <v>44319</v>
      </c>
      <c r="I24" s="313">
        <v>44561</v>
      </c>
      <c r="J24" s="316"/>
      <c r="K24" s="315">
        <v>1</v>
      </c>
      <c r="L24" s="631" t="s">
        <v>2172</v>
      </c>
      <c r="M24" s="315">
        <v>1</v>
      </c>
      <c r="N24" s="919" t="s">
        <v>1960</v>
      </c>
      <c r="O24" s="919"/>
    </row>
    <row r="25" spans="1:15" s="318" customFormat="1" ht="120" x14ac:dyDescent="0.2">
      <c r="A25" s="948"/>
      <c r="B25" s="945"/>
      <c r="C25" s="312" t="s">
        <v>2173</v>
      </c>
      <c r="D25" s="312" t="s">
        <v>1992</v>
      </c>
      <c r="E25" s="312" t="s">
        <v>2174</v>
      </c>
      <c r="F25" s="312" t="s">
        <v>2162</v>
      </c>
      <c r="G25" s="312" t="s">
        <v>2163</v>
      </c>
      <c r="H25" s="313">
        <v>44348</v>
      </c>
      <c r="I25" s="313">
        <v>44439</v>
      </c>
      <c r="J25" s="316"/>
      <c r="K25" s="315">
        <v>1</v>
      </c>
      <c r="L25" s="631" t="s">
        <v>2175</v>
      </c>
      <c r="M25" s="315">
        <v>1</v>
      </c>
      <c r="N25" s="919" t="s">
        <v>1960</v>
      </c>
      <c r="O25" s="919"/>
    </row>
    <row r="26" spans="1:15" s="318" customFormat="1" ht="120" x14ac:dyDescent="0.2">
      <c r="A26" s="949"/>
      <c r="B26" s="946"/>
      <c r="C26" s="312" t="s">
        <v>2165</v>
      </c>
      <c r="D26" s="312" t="s">
        <v>2166</v>
      </c>
      <c r="E26" s="312" t="s">
        <v>2167</v>
      </c>
      <c r="F26" s="312" t="s">
        <v>2144</v>
      </c>
      <c r="G26" s="312" t="s">
        <v>2145</v>
      </c>
      <c r="H26" s="313">
        <v>44348</v>
      </c>
      <c r="I26" s="313">
        <v>44439</v>
      </c>
      <c r="J26" s="316"/>
      <c r="K26" s="315">
        <v>1</v>
      </c>
      <c r="L26" s="631" t="s">
        <v>2175</v>
      </c>
      <c r="M26" s="315">
        <v>1</v>
      </c>
      <c r="N26" s="919" t="s">
        <v>1960</v>
      </c>
      <c r="O26" s="919"/>
    </row>
    <row r="27" spans="1:15" s="319" customFormat="1" ht="93" customHeight="1" x14ac:dyDescent="0.2">
      <c r="A27" s="942" t="s">
        <v>19</v>
      </c>
      <c r="B27" s="944" t="s">
        <v>2176</v>
      </c>
      <c r="C27" s="312" t="s">
        <v>2177</v>
      </c>
      <c r="D27" s="944" t="s">
        <v>2150</v>
      </c>
      <c r="E27" s="312" t="s">
        <v>2151</v>
      </c>
      <c r="F27" s="312" t="s">
        <v>2152</v>
      </c>
      <c r="G27" s="312" t="s">
        <v>2153</v>
      </c>
      <c r="H27" s="313">
        <v>44298</v>
      </c>
      <c r="I27" s="313">
        <v>44347</v>
      </c>
      <c r="J27" s="316"/>
      <c r="K27" s="315">
        <v>1</v>
      </c>
      <c r="L27" s="631" t="s">
        <v>2154</v>
      </c>
      <c r="M27" s="315">
        <v>1</v>
      </c>
      <c r="N27" s="919" t="s">
        <v>1960</v>
      </c>
      <c r="O27" s="919"/>
    </row>
    <row r="28" spans="1:15" s="319" customFormat="1" ht="135" x14ac:dyDescent="0.2">
      <c r="A28" s="943"/>
      <c r="B28" s="945"/>
      <c r="C28" s="312" t="s">
        <v>2178</v>
      </c>
      <c r="D28" s="946"/>
      <c r="E28" s="312" t="s">
        <v>2156</v>
      </c>
      <c r="F28" s="312" t="s">
        <v>2157</v>
      </c>
      <c r="G28" s="312" t="s">
        <v>2158</v>
      </c>
      <c r="H28" s="313">
        <v>44298</v>
      </c>
      <c r="I28" s="313">
        <v>44347</v>
      </c>
      <c r="J28" s="316"/>
      <c r="K28" s="315">
        <v>1</v>
      </c>
      <c r="L28" s="631" t="s">
        <v>2179</v>
      </c>
      <c r="M28" s="315">
        <v>1</v>
      </c>
      <c r="N28" s="919" t="s">
        <v>1960</v>
      </c>
      <c r="O28" s="919"/>
    </row>
    <row r="29" spans="1:15" s="319" customFormat="1" ht="60" x14ac:dyDescent="0.2">
      <c r="A29" s="943"/>
      <c r="B29" s="945"/>
      <c r="C29" s="312" t="s">
        <v>2180</v>
      </c>
      <c r="D29" s="312" t="s">
        <v>1992</v>
      </c>
      <c r="E29" s="312" t="s">
        <v>2181</v>
      </c>
      <c r="F29" s="312" t="s">
        <v>2162</v>
      </c>
      <c r="G29" s="312" t="s">
        <v>2163</v>
      </c>
      <c r="H29" s="313">
        <v>44348</v>
      </c>
      <c r="I29" s="313">
        <v>44439</v>
      </c>
      <c r="J29" s="316"/>
      <c r="K29" s="315">
        <v>1</v>
      </c>
      <c r="L29" s="631" t="s">
        <v>2182</v>
      </c>
      <c r="M29" s="315">
        <v>1</v>
      </c>
      <c r="N29" s="919" t="s">
        <v>1960</v>
      </c>
      <c r="O29" s="919"/>
    </row>
    <row r="30" spans="1:15" s="319" customFormat="1" ht="60" x14ac:dyDescent="0.2">
      <c r="A30" s="943"/>
      <c r="B30" s="945"/>
      <c r="C30" s="312" t="s">
        <v>2165</v>
      </c>
      <c r="D30" s="312" t="s">
        <v>2183</v>
      </c>
      <c r="E30" s="312" t="s">
        <v>2167</v>
      </c>
      <c r="F30" s="312" t="s">
        <v>2144</v>
      </c>
      <c r="G30" s="312" t="s">
        <v>2145</v>
      </c>
      <c r="H30" s="313">
        <v>44348</v>
      </c>
      <c r="I30" s="313">
        <v>44439</v>
      </c>
      <c r="J30" s="316"/>
      <c r="K30" s="315">
        <v>1</v>
      </c>
      <c r="L30" s="631" t="s">
        <v>2184</v>
      </c>
      <c r="M30" s="315">
        <v>1</v>
      </c>
      <c r="N30" s="919" t="s">
        <v>1960</v>
      </c>
      <c r="O30" s="919"/>
    </row>
    <row r="31" spans="1:15" s="319" customFormat="1" ht="292.5" customHeight="1" x14ac:dyDescent="0.2">
      <c r="A31" s="320" t="s">
        <v>20</v>
      </c>
      <c r="B31" s="312" t="s">
        <v>2185</v>
      </c>
      <c r="C31" s="312" t="s">
        <v>2041</v>
      </c>
      <c r="D31" s="312" t="s">
        <v>2186</v>
      </c>
      <c r="E31" s="312" t="s">
        <v>2187</v>
      </c>
      <c r="F31" s="321" t="s">
        <v>2188</v>
      </c>
      <c r="G31" s="312" t="s">
        <v>2189</v>
      </c>
      <c r="H31" s="313" t="s">
        <v>2190</v>
      </c>
      <c r="I31" s="313">
        <v>44613</v>
      </c>
      <c r="J31" s="316"/>
      <c r="K31" s="315">
        <v>1</v>
      </c>
      <c r="L31" s="631" t="s">
        <v>2191</v>
      </c>
      <c r="M31" s="315">
        <v>1</v>
      </c>
      <c r="N31" s="919" t="s">
        <v>1960</v>
      </c>
      <c r="O31" s="919"/>
    </row>
    <row r="32" spans="1:15" s="319" customFormat="1" ht="102.75" customHeight="1" x14ac:dyDescent="0.2">
      <c r="A32" s="944" t="s">
        <v>21</v>
      </c>
      <c r="B32" s="944" t="s">
        <v>2192</v>
      </c>
      <c r="C32" s="312" t="s">
        <v>2193</v>
      </c>
      <c r="D32" s="312" t="s">
        <v>2194</v>
      </c>
      <c r="E32" s="312" t="s">
        <v>2195</v>
      </c>
      <c r="F32" s="321" t="s">
        <v>2196</v>
      </c>
      <c r="G32" s="312" t="s">
        <v>2197</v>
      </c>
      <c r="H32" s="313">
        <v>44298</v>
      </c>
      <c r="I32" s="313">
        <v>44561</v>
      </c>
      <c r="J32" s="316"/>
      <c r="K32" s="315">
        <v>1</v>
      </c>
      <c r="L32" s="631" t="s">
        <v>2198</v>
      </c>
      <c r="M32" s="315">
        <v>1</v>
      </c>
      <c r="N32" s="919" t="s">
        <v>1960</v>
      </c>
      <c r="O32" s="919"/>
    </row>
    <row r="33" spans="1:15" s="319" customFormat="1" ht="102.75" customHeight="1" x14ac:dyDescent="0.2">
      <c r="A33" s="946"/>
      <c r="B33" s="946"/>
      <c r="C33" s="312" t="s">
        <v>2199</v>
      </c>
      <c r="D33" s="312" t="s">
        <v>2194</v>
      </c>
      <c r="E33" s="312" t="s">
        <v>2200</v>
      </c>
      <c r="F33" s="322" t="s">
        <v>2201</v>
      </c>
      <c r="G33" s="312" t="s">
        <v>2202</v>
      </c>
      <c r="H33" s="313">
        <v>44298</v>
      </c>
      <c r="I33" s="313">
        <v>44561</v>
      </c>
      <c r="J33" s="316"/>
      <c r="K33" s="315">
        <v>1</v>
      </c>
      <c r="L33" s="631" t="s">
        <v>2203</v>
      </c>
      <c r="M33" s="315">
        <v>1</v>
      </c>
      <c r="N33" s="919" t="s">
        <v>1960</v>
      </c>
      <c r="O33" s="919"/>
    </row>
    <row r="34" spans="1:15" s="319" customFormat="1" ht="105" customHeight="1" x14ac:dyDescent="0.2">
      <c r="A34" s="323" t="s">
        <v>2204</v>
      </c>
      <c r="B34" s="323" t="s">
        <v>2205</v>
      </c>
      <c r="C34" s="312" t="s">
        <v>2206</v>
      </c>
      <c r="D34" s="312" t="s">
        <v>2207</v>
      </c>
      <c r="E34" s="324" t="s">
        <v>2208</v>
      </c>
      <c r="F34" s="325" t="s">
        <v>2209</v>
      </c>
      <c r="G34" s="324" t="s">
        <v>2210</v>
      </c>
      <c r="H34" s="313">
        <v>44256</v>
      </c>
      <c r="I34" s="313">
        <v>44347</v>
      </c>
      <c r="J34" s="316">
        <v>44299</v>
      </c>
      <c r="K34" s="315">
        <v>1</v>
      </c>
      <c r="L34" s="631" t="s">
        <v>2211</v>
      </c>
      <c r="M34" s="315">
        <v>1</v>
      </c>
      <c r="N34" s="919" t="s">
        <v>1960</v>
      </c>
      <c r="O34" s="919"/>
    </row>
    <row r="35" spans="1:15" s="319" customFormat="1" ht="107.25" customHeight="1" x14ac:dyDescent="0.2">
      <c r="A35" s="323" t="s">
        <v>2090</v>
      </c>
      <c r="B35" s="323" t="s">
        <v>2212</v>
      </c>
      <c r="C35" s="323" t="s">
        <v>2213</v>
      </c>
      <c r="D35" s="323" t="s">
        <v>2214</v>
      </c>
      <c r="E35" s="324" t="s">
        <v>2215</v>
      </c>
      <c r="F35" s="325" t="s">
        <v>2216</v>
      </c>
      <c r="G35" s="324" t="s">
        <v>2217</v>
      </c>
      <c r="H35" s="313">
        <v>44348</v>
      </c>
      <c r="I35" s="313">
        <v>44530</v>
      </c>
      <c r="J35" s="316"/>
      <c r="K35" s="315">
        <v>1</v>
      </c>
      <c r="L35" s="631" t="s">
        <v>2218</v>
      </c>
      <c r="M35" s="315">
        <v>1</v>
      </c>
      <c r="N35" s="919" t="s">
        <v>1960</v>
      </c>
      <c r="O35" s="919"/>
    </row>
    <row r="36" spans="1:15" s="319" customFormat="1" ht="180" x14ac:dyDescent="0.2">
      <c r="A36" s="940" t="s">
        <v>2108</v>
      </c>
      <c r="B36" s="941" t="s">
        <v>2219</v>
      </c>
      <c r="C36" s="312" t="s">
        <v>2220</v>
      </c>
      <c r="D36" s="312" t="s">
        <v>2207</v>
      </c>
      <c r="E36" s="324" t="s">
        <v>2221</v>
      </c>
      <c r="F36" s="326" t="s">
        <v>2222</v>
      </c>
      <c r="G36" s="324" t="s">
        <v>2210</v>
      </c>
      <c r="H36" s="313">
        <v>44256</v>
      </c>
      <c r="I36" s="313">
        <v>44347</v>
      </c>
      <c r="J36" s="316">
        <v>44299</v>
      </c>
      <c r="K36" s="315">
        <v>1</v>
      </c>
      <c r="L36" s="631" t="s">
        <v>2223</v>
      </c>
      <c r="M36" s="315">
        <v>1</v>
      </c>
      <c r="N36" s="919" t="s">
        <v>1960</v>
      </c>
      <c r="O36" s="919"/>
    </row>
    <row r="37" spans="1:15" s="319" customFormat="1" ht="60" x14ac:dyDescent="0.2">
      <c r="A37" s="940"/>
      <c r="B37" s="941"/>
      <c r="C37" s="312" t="s">
        <v>2224</v>
      </c>
      <c r="D37" s="312" t="s">
        <v>2225</v>
      </c>
      <c r="E37" s="312" t="s">
        <v>2226</v>
      </c>
      <c r="F37" s="312" t="s">
        <v>2227</v>
      </c>
      <c r="G37" s="312" t="s">
        <v>2228</v>
      </c>
      <c r="H37" s="313">
        <v>44348</v>
      </c>
      <c r="I37" s="313">
        <v>44561</v>
      </c>
      <c r="J37" s="316"/>
      <c r="K37" s="315">
        <v>1</v>
      </c>
      <c r="L37" s="631" t="s">
        <v>2229</v>
      </c>
      <c r="M37" s="315">
        <v>1</v>
      </c>
      <c r="N37" s="919" t="s">
        <v>1960</v>
      </c>
      <c r="O37" s="919"/>
    </row>
    <row r="38" spans="1:15" x14ac:dyDescent="0.2">
      <c r="B38" s="291"/>
      <c r="C38" s="291"/>
      <c r="D38" s="291"/>
      <c r="E38" s="291"/>
    </row>
    <row r="39" spans="1:15" s="292" customFormat="1" ht="29.25" customHeight="1" thickBot="1" x14ac:dyDescent="0.3">
      <c r="A39" s="306" t="s">
        <v>22</v>
      </c>
      <c r="B39" s="920" t="s">
        <v>2230</v>
      </c>
      <c r="C39" s="920"/>
      <c r="D39" s="920"/>
      <c r="E39" s="309"/>
      <c r="G39" s="306"/>
      <c r="H39" s="306"/>
      <c r="I39" s="307"/>
      <c r="J39" s="306"/>
      <c r="K39" s="306"/>
    </row>
    <row r="40" spans="1:15" s="292" customFormat="1" ht="18.75" customHeight="1" x14ac:dyDescent="0.2">
      <c r="I40" s="308"/>
    </row>
    <row r="41" spans="1:15" s="292" customFormat="1" ht="32.25" customHeight="1" thickBot="1" x14ac:dyDescent="0.3">
      <c r="A41" s="306" t="s">
        <v>23</v>
      </c>
      <c r="B41" s="913" t="s">
        <v>2231</v>
      </c>
      <c r="C41" s="913"/>
      <c r="D41" s="913"/>
      <c r="G41" s="306" t="s">
        <v>24</v>
      </c>
      <c r="I41" s="308"/>
      <c r="J41" s="914" t="s">
        <v>2128</v>
      </c>
      <c r="K41" s="914"/>
      <c r="L41" s="914"/>
    </row>
    <row r="42" spans="1:15" s="292" customFormat="1" ht="27" customHeight="1" x14ac:dyDescent="0.2">
      <c r="I42" s="309"/>
      <c r="J42" s="915"/>
      <c r="K42" s="915"/>
      <c r="L42" s="310"/>
    </row>
    <row r="43" spans="1:15" x14ac:dyDescent="0.2">
      <c r="O43" s="311" t="s">
        <v>25</v>
      </c>
    </row>
    <row r="44" spans="1:15" x14ac:dyDescent="0.2">
      <c r="O44" s="311" t="s">
        <v>26</v>
      </c>
    </row>
    <row r="74" spans="7:7" ht="15" x14ac:dyDescent="0.25">
      <c r="G74" s="327"/>
    </row>
    <row r="75" spans="7:7" ht="15" x14ac:dyDescent="0.25">
      <c r="G75" s="327"/>
    </row>
  </sheetData>
  <mergeCells count="60">
    <mergeCell ref="A1:O3"/>
    <mergeCell ref="A11:O11"/>
    <mergeCell ref="A12:L12"/>
    <mergeCell ref="M12:O13"/>
    <mergeCell ref="A13:L13"/>
    <mergeCell ref="N16:O16"/>
    <mergeCell ref="N17:O17"/>
    <mergeCell ref="N18:O18"/>
    <mergeCell ref="C14:C15"/>
    <mergeCell ref="D14:D15"/>
    <mergeCell ref="E14:E15"/>
    <mergeCell ref="M14:M15"/>
    <mergeCell ref="N14:O15"/>
    <mergeCell ref="F14:F15"/>
    <mergeCell ref="G14:G15"/>
    <mergeCell ref="H14:I14"/>
    <mergeCell ref="J14:J15"/>
    <mergeCell ref="K14:K15"/>
    <mergeCell ref="L14:L15"/>
    <mergeCell ref="A14:A15"/>
    <mergeCell ref="B14:B15"/>
    <mergeCell ref="A19:A22"/>
    <mergeCell ref="B19:B22"/>
    <mergeCell ref="D19:D20"/>
    <mergeCell ref="A16:A18"/>
    <mergeCell ref="B16:B18"/>
    <mergeCell ref="D16:D18"/>
    <mergeCell ref="N19:O19"/>
    <mergeCell ref="N20:O20"/>
    <mergeCell ref="N21:O21"/>
    <mergeCell ref="N22:O22"/>
    <mergeCell ref="A23:A26"/>
    <mergeCell ref="B23:B26"/>
    <mergeCell ref="D23:D24"/>
    <mergeCell ref="N23:O23"/>
    <mergeCell ref="N24:O24"/>
    <mergeCell ref="N25:O25"/>
    <mergeCell ref="N26:O26"/>
    <mergeCell ref="N34:O34"/>
    <mergeCell ref="A27:A30"/>
    <mergeCell ref="B27:B30"/>
    <mergeCell ref="D27:D28"/>
    <mergeCell ref="N27:O27"/>
    <mergeCell ref="N28:O28"/>
    <mergeCell ref="N29:O29"/>
    <mergeCell ref="N30:O30"/>
    <mergeCell ref="N31:O31"/>
    <mergeCell ref="A32:A33"/>
    <mergeCell ref="B32:B33"/>
    <mergeCell ref="N32:O32"/>
    <mergeCell ref="N33:O33"/>
    <mergeCell ref="B41:D41"/>
    <mergeCell ref="J41:L41"/>
    <mergeCell ref="J42:K42"/>
    <mergeCell ref="N35:O35"/>
    <mergeCell ref="A36:A37"/>
    <mergeCell ref="B36:B37"/>
    <mergeCell ref="N36:O36"/>
    <mergeCell ref="N37:O37"/>
    <mergeCell ref="B39:D39"/>
  </mergeCells>
  <dataValidations count="12">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37" xr:uid="{B6A99C14-AA83-408C-81D5-76BE655DE41B}"/>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8:L22 L28:L37 L24:L26" xr:uid="{F663FC60-A51D-400B-99DA-BE2B23CC9658}"/>
    <dataValidation allowBlank="1" showInputMessage="1" showErrorMessage="1" promptTitle="GUÍA:" prompt="Asignar el porcentaje de avance de la meta establecida de acuerdo con la formula del indicador con corte a la fecha del seguimiento." sqref="K18:K37 M16:M37" xr:uid="{4914F307-52BF-47A6-A660-390BDB41B5D0}"/>
    <dataValidation allowBlank="1" showInputMessage="1" showErrorMessage="1" promptTitle="GUÍA:" prompt="Establecer la formula matemática para medir el cumplimiento de la meta establecida a cada una de las acciones de mejoramiento definidas." sqref="G18:G37" xr:uid="{F4155D6E-AE49-4CD2-992A-5E632B94CCD6}"/>
    <dataValidation allowBlank="1" showInputMessage="1" showErrorMessage="1" promptTitle="GUÍA:" prompt="Para cada una de las causas identificadas se deben definir las acciones de mejoramiento necesarias." sqref="C18:C37" xr:uid="{378E2940-3D04-4636-878D-E4863A92E5F9}"/>
    <dataValidation allowBlank="1" showInputMessage="1" showErrorMessage="1" promptTitle="GUÍA:" prompt="Describir la meta a ser alcanzada con la acción de mejoramiento planteada." sqref="F37 E18:E37" xr:uid="{5E8FF56B-5881-4471-8178-805AF61E3490}"/>
    <dataValidation allowBlank="1" showInputMessage="1" showErrorMessage="1" promptTitle="GUÍA:" prompt="Establecer las fechas de inicio y terminación de cada una de las actividades, según los recursos y disponibilidad de la dependencia dentro de la vigencia actual." sqref="H19:I20 H23:I37" xr:uid="{64F02189-643A-41F8-902B-E01A21C6E391}"/>
    <dataValidation allowBlank="1" showInputMessage="1" showErrorMessage="1" promptTitle="GUÍA: " prompt="Colocar la fecha en que se realiza el seguimiento por parte de la dependencia (i, ii, ii o iv seguimiento)_x000a_" sqref="J16 J19 J22:J37" xr:uid="{5A8C4E12-261A-4956-81E2-E119B84E4817}"/>
    <dataValidation allowBlank="1" showInputMessage="1" showErrorMessage="1" promptTitle="GUÍA:" prompt="Identificar la persona/cargo responsable por la ejecución de las acciones de mejoramiento." sqref="D16 D19 D22:D23 D26:D27 D30:D37" xr:uid="{C4C6D195-3B87-4506-A3C2-A1A99FCD74F3}"/>
    <dataValidation allowBlank="1" showInputMessage="1" showErrorMessage="1" promptTitle="INSERTAR NUEVA COLUMNA:" prompt="Definir el entregable que soporta el cumplimiento como evidencia (actas, contratos, lista de asistencia, procedimientos, fotografía, videos, encuestas, etc.)" sqref="F18:F33 F36" xr:uid="{1ED4686B-6118-4F65-95B2-8D6E8CE3DC4F}"/>
    <dataValidation allowBlank="1" showInputMessage="1" showErrorMessage="1" promptTitle="GUÍA:" prompt="Se deben describir las causas, previamente identificadas por medio de las metodologías existentes, el número de causas varias de acuerdo a la recomendación y su complejidad." sqref="B19 B23 B27:B32 B16 B34:B36" xr:uid="{6F38A456-D955-4635-83C4-4FF35A54DA21}"/>
    <dataValidation allowBlank="1" showInputMessage="1" showErrorMessage="1" promptTitle="GUIA:" prompt="Redactar las recomendaciones de mejoramiento a la gestión, identificadas en la dependencia para la vigencia actual." sqref="A16" xr:uid="{8CBA5A4D-3AEC-4936-B6F8-D794CCDDD172}"/>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30176-27C0-4237-A125-EF3D02008605}">
  <dimension ref="A1:O31"/>
  <sheetViews>
    <sheetView showGridLines="0" zoomScale="50" zoomScaleNormal="50" zoomScaleSheetLayoutView="100" zoomScalePageLayoutView="98" workbookViewId="0">
      <selection activeCell="A12" sqref="A12:L12"/>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15.42578125" style="1" customWidth="1"/>
    <col min="10" max="10" width="15" style="2" customWidth="1"/>
    <col min="11" max="11" width="13.7109375" style="1" customWidth="1"/>
    <col min="12" max="12" width="50.85546875" style="1" customWidth="1"/>
    <col min="13" max="13" width="18.5703125" style="1" customWidth="1"/>
    <col min="14" max="14" width="25.42578125" style="1" customWidth="1"/>
    <col min="15" max="15" width="52" style="1" customWidth="1"/>
    <col min="16" max="16384" width="11.42578125" style="1"/>
  </cols>
  <sheetData>
    <row r="1" spans="1:15" ht="42" customHeight="1" x14ac:dyDescent="0.2">
      <c r="A1" s="658"/>
      <c r="B1" s="658"/>
      <c r="C1" s="658"/>
      <c r="D1" s="658"/>
      <c r="E1" s="658"/>
      <c r="F1" s="658"/>
      <c r="G1" s="658"/>
      <c r="H1" s="658"/>
      <c r="I1" s="658"/>
      <c r="J1" s="658"/>
      <c r="K1" s="658"/>
      <c r="L1" s="658"/>
      <c r="M1" s="658"/>
      <c r="N1" s="658"/>
      <c r="O1" s="658"/>
    </row>
    <row r="2" spans="1:15" x14ac:dyDescent="0.2">
      <c r="A2" s="658"/>
      <c r="B2" s="658"/>
      <c r="C2" s="658"/>
      <c r="D2" s="658"/>
      <c r="E2" s="658"/>
      <c r="F2" s="658"/>
      <c r="G2" s="658"/>
      <c r="H2" s="658"/>
      <c r="I2" s="658"/>
      <c r="J2" s="658"/>
      <c r="K2" s="658"/>
      <c r="L2" s="658"/>
      <c r="M2" s="658"/>
      <c r="N2" s="658"/>
      <c r="O2" s="658"/>
    </row>
    <row r="3" spans="1:15" x14ac:dyDescent="0.2">
      <c r="A3" s="658"/>
      <c r="B3" s="658"/>
      <c r="C3" s="658"/>
      <c r="D3" s="658"/>
      <c r="E3" s="658"/>
      <c r="F3" s="658"/>
      <c r="G3" s="658"/>
      <c r="H3" s="658"/>
      <c r="I3" s="658"/>
      <c r="J3" s="658"/>
      <c r="K3" s="658"/>
      <c r="L3" s="658"/>
      <c r="M3" s="658"/>
      <c r="N3" s="658"/>
      <c r="O3" s="658"/>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659" t="s">
        <v>0</v>
      </c>
      <c r="B11" s="659"/>
      <c r="C11" s="659"/>
      <c r="D11" s="659"/>
      <c r="E11" s="659"/>
      <c r="F11" s="659"/>
      <c r="G11" s="659"/>
      <c r="H11" s="659"/>
      <c r="I11" s="659"/>
      <c r="J11" s="659"/>
      <c r="K11" s="659"/>
      <c r="L11" s="659"/>
      <c r="M11" s="659"/>
      <c r="N11" s="659"/>
      <c r="O11" s="659"/>
    </row>
    <row r="12" spans="1:15" ht="34.5" customHeight="1" x14ac:dyDescent="0.2">
      <c r="A12" s="710" t="s">
        <v>3299</v>
      </c>
      <c r="B12" s="710"/>
      <c r="C12" s="710"/>
      <c r="D12" s="710"/>
      <c r="E12" s="710"/>
      <c r="F12" s="710"/>
      <c r="G12" s="710"/>
      <c r="H12" s="710"/>
      <c r="I12" s="710"/>
      <c r="J12" s="710"/>
      <c r="K12" s="710"/>
      <c r="L12" s="710"/>
      <c r="M12" s="661" t="s">
        <v>1</v>
      </c>
      <c r="N12" s="661"/>
      <c r="O12" s="661"/>
    </row>
    <row r="13" spans="1:15" ht="38.25" customHeight="1" x14ac:dyDescent="0.2">
      <c r="A13" s="710" t="s">
        <v>126</v>
      </c>
      <c r="B13" s="710"/>
      <c r="C13" s="710"/>
      <c r="D13" s="710"/>
      <c r="E13" s="710"/>
      <c r="F13" s="710"/>
      <c r="G13" s="710"/>
      <c r="H13" s="710"/>
      <c r="I13" s="710"/>
      <c r="J13" s="710"/>
      <c r="K13" s="710"/>
      <c r="L13" s="710"/>
      <c r="M13" s="661"/>
      <c r="N13" s="661"/>
      <c r="O13" s="661"/>
    </row>
    <row r="14" spans="1:15" s="3" customFormat="1" ht="40.5" customHeight="1" x14ac:dyDescent="0.2">
      <c r="A14" s="667" t="s">
        <v>2</v>
      </c>
      <c r="B14" s="673" t="s">
        <v>3</v>
      </c>
      <c r="C14" s="673" t="s">
        <v>4</v>
      </c>
      <c r="D14" s="673" t="s">
        <v>5</v>
      </c>
      <c r="E14" s="675" t="s">
        <v>6</v>
      </c>
      <c r="F14" s="675" t="s">
        <v>7</v>
      </c>
      <c r="G14" s="675" t="s">
        <v>8</v>
      </c>
      <c r="H14" s="679" t="s">
        <v>9</v>
      </c>
      <c r="I14" s="680"/>
      <c r="J14" s="675" t="s">
        <v>10</v>
      </c>
      <c r="K14" s="675" t="s">
        <v>11</v>
      </c>
      <c r="L14" s="681" t="s">
        <v>12</v>
      </c>
      <c r="M14" s="664" t="s">
        <v>13</v>
      </c>
      <c r="N14" s="665" t="s">
        <v>14</v>
      </c>
      <c r="O14" s="666"/>
    </row>
    <row r="15" spans="1:15" s="3" customFormat="1" ht="47.25" x14ac:dyDescent="0.2">
      <c r="A15" s="668"/>
      <c r="B15" s="674"/>
      <c r="C15" s="674"/>
      <c r="D15" s="674"/>
      <c r="E15" s="675"/>
      <c r="F15" s="675"/>
      <c r="G15" s="675"/>
      <c r="H15" s="4" t="s">
        <v>15</v>
      </c>
      <c r="I15" s="4" t="s">
        <v>16</v>
      </c>
      <c r="J15" s="675"/>
      <c r="K15" s="675"/>
      <c r="L15" s="681"/>
      <c r="M15" s="664"/>
      <c r="N15" s="665"/>
      <c r="O15" s="666"/>
    </row>
    <row r="16" spans="1:15" ht="180" customHeight="1" x14ac:dyDescent="0.2">
      <c r="A16" s="24" t="s">
        <v>127</v>
      </c>
      <c r="B16" s="24" t="s">
        <v>128</v>
      </c>
      <c r="C16" s="12" t="s">
        <v>129</v>
      </c>
      <c r="D16" s="20" t="s">
        <v>130</v>
      </c>
      <c r="E16" s="12" t="s">
        <v>131</v>
      </c>
      <c r="F16" s="33" t="s">
        <v>132</v>
      </c>
      <c r="G16" s="12" t="s">
        <v>133</v>
      </c>
      <c r="H16" s="52">
        <v>44228</v>
      </c>
      <c r="I16" s="15">
        <v>44561</v>
      </c>
      <c r="J16" s="15">
        <v>44579</v>
      </c>
      <c r="K16" s="14">
        <v>1</v>
      </c>
      <c r="L16" s="33" t="s">
        <v>134</v>
      </c>
      <c r="M16" s="42">
        <v>1</v>
      </c>
      <c r="N16" s="676" t="s">
        <v>135</v>
      </c>
      <c r="O16" s="676"/>
    </row>
    <row r="17" spans="1:15" s="19" customFormat="1" ht="103.5" customHeight="1" x14ac:dyDescent="0.2">
      <c r="A17" s="24" t="s">
        <v>136</v>
      </c>
      <c r="B17" s="24" t="s">
        <v>137</v>
      </c>
      <c r="C17" s="12" t="s">
        <v>138</v>
      </c>
      <c r="D17" s="20" t="s">
        <v>139</v>
      </c>
      <c r="E17" s="12" t="s">
        <v>140</v>
      </c>
      <c r="F17" s="33" t="s">
        <v>141</v>
      </c>
      <c r="G17" s="12" t="s">
        <v>142</v>
      </c>
      <c r="H17" s="52">
        <v>44228</v>
      </c>
      <c r="I17" s="15">
        <v>44561</v>
      </c>
      <c r="J17" s="15">
        <v>44579</v>
      </c>
      <c r="K17" s="14">
        <v>1</v>
      </c>
      <c r="L17" s="33" t="s">
        <v>143</v>
      </c>
      <c r="M17" s="42">
        <v>1</v>
      </c>
      <c r="N17" s="676" t="s">
        <v>135</v>
      </c>
      <c r="O17" s="676"/>
    </row>
    <row r="18" spans="1:15" s="19" customFormat="1" ht="103.5" customHeight="1" x14ac:dyDescent="0.2">
      <c r="A18" s="24" t="s">
        <v>144</v>
      </c>
      <c r="B18" s="53" t="s">
        <v>145</v>
      </c>
      <c r="C18" s="12" t="s">
        <v>146</v>
      </c>
      <c r="D18" s="20" t="s">
        <v>147</v>
      </c>
      <c r="E18" s="12" t="s">
        <v>148</v>
      </c>
      <c r="F18" s="33" t="s">
        <v>149</v>
      </c>
      <c r="G18" s="12" t="s">
        <v>150</v>
      </c>
      <c r="H18" s="52">
        <v>44228</v>
      </c>
      <c r="I18" s="15">
        <v>44561</v>
      </c>
      <c r="J18" s="15">
        <v>44579</v>
      </c>
      <c r="K18" s="14">
        <v>1</v>
      </c>
      <c r="L18" s="33" t="s">
        <v>151</v>
      </c>
      <c r="M18" s="42">
        <v>1</v>
      </c>
      <c r="N18" s="676" t="s">
        <v>135</v>
      </c>
      <c r="O18" s="676"/>
    </row>
    <row r="19" spans="1:15" s="19" customFormat="1" ht="98.25" customHeight="1" x14ac:dyDescent="0.2">
      <c r="A19" s="24" t="s">
        <v>152</v>
      </c>
      <c r="B19" s="24" t="s">
        <v>153</v>
      </c>
      <c r="C19" s="12" t="s">
        <v>154</v>
      </c>
      <c r="D19" s="20" t="s">
        <v>147</v>
      </c>
      <c r="E19" s="12" t="s">
        <v>155</v>
      </c>
      <c r="F19" s="33" t="s">
        <v>156</v>
      </c>
      <c r="G19" s="12" t="s">
        <v>157</v>
      </c>
      <c r="H19" s="52">
        <v>44228</v>
      </c>
      <c r="I19" s="15">
        <v>44561</v>
      </c>
      <c r="J19" s="15">
        <v>44579</v>
      </c>
      <c r="K19" s="14">
        <v>1</v>
      </c>
      <c r="L19" s="33" t="s">
        <v>158</v>
      </c>
      <c r="M19" s="42">
        <v>1</v>
      </c>
      <c r="N19" s="676" t="s">
        <v>135</v>
      </c>
      <c r="O19" s="676"/>
    </row>
    <row r="20" spans="1:15" s="19" customFormat="1" ht="110.25" customHeight="1" x14ac:dyDescent="0.2">
      <c r="A20" s="24" t="s">
        <v>159</v>
      </c>
      <c r="B20" s="24" t="s">
        <v>160</v>
      </c>
      <c r="C20" s="12" t="s">
        <v>161</v>
      </c>
      <c r="D20" s="20" t="s">
        <v>162</v>
      </c>
      <c r="E20" s="12" t="s">
        <v>163</v>
      </c>
      <c r="F20" s="33" t="s">
        <v>164</v>
      </c>
      <c r="G20" s="12" t="s">
        <v>165</v>
      </c>
      <c r="H20" s="52">
        <v>44228</v>
      </c>
      <c r="I20" s="15">
        <v>44561</v>
      </c>
      <c r="J20" s="15">
        <v>44579</v>
      </c>
      <c r="K20" s="14">
        <v>1</v>
      </c>
      <c r="L20" s="33" t="s">
        <v>166</v>
      </c>
      <c r="M20" s="42">
        <v>1</v>
      </c>
      <c r="N20" s="676" t="s">
        <v>135</v>
      </c>
      <c r="O20" s="676"/>
    </row>
    <row r="21" spans="1:15" s="19" customFormat="1" ht="126.75" customHeight="1" x14ac:dyDescent="0.2">
      <c r="A21" s="24" t="s">
        <v>167</v>
      </c>
      <c r="B21" s="24" t="s">
        <v>168</v>
      </c>
      <c r="C21" s="12" t="s">
        <v>169</v>
      </c>
      <c r="D21" s="20" t="s">
        <v>130</v>
      </c>
      <c r="E21" s="23" t="s">
        <v>170</v>
      </c>
      <c r="F21" s="33" t="s">
        <v>171</v>
      </c>
      <c r="G21" s="23" t="s">
        <v>172</v>
      </c>
      <c r="H21" s="52">
        <v>44228</v>
      </c>
      <c r="I21" s="15">
        <v>44561</v>
      </c>
      <c r="J21" s="15">
        <v>44579</v>
      </c>
      <c r="K21" s="14">
        <v>1</v>
      </c>
      <c r="L21" s="33" t="s">
        <v>173</v>
      </c>
      <c r="M21" s="42">
        <v>1</v>
      </c>
      <c r="N21" s="676" t="s">
        <v>135</v>
      </c>
      <c r="O21" s="676"/>
    </row>
    <row r="22" spans="1:15" s="19" customFormat="1" ht="126.75" customHeight="1" x14ac:dyDescent="0.2">
      <c r="A22" s="24" t="s">
        <v>174</v>
      </c>
      <c r="B22" s="24" t="s">
        <v>175</v>
      </c>
      <c r="C22" s="12" t="s">
        <v>176</v>
      </c>
      <c r="D22" s="12" t="s">
        <v>177</v>
      </c>
      <c r="E22" s="23" t="s">
        <v>178</v>
      </c>
      <c r="F22" s="33" t="s">
        <v>179</v>
      </c>
      <c r="G22" s="23" t="s">
        <v>180</v>
      </c>
      <c r="H22" s="52">
        <v>44228</v>
      </c>
      <c r="I22" s="15">
        <v>44561</v>
      </c>
      <c r="J22" s="15">
        <v>44579</v>
      </c>
      <c r="K22" s="14">
        <v>1</v>
      </c>
      <c r="L22" s="33" t="s">
        <v>181</v>
      </c>
      <c r="M22" s="42">
        <v>1</v>
      </c>
      <c r="N22" s="676" t="s">
        <v>135</v>
      </c>
      <c r="O22" s="676"/>
    </row>
    <row r="23" spans="1:15" s="19" customFormat="1" ht="126.75" customHeight="1" x14ac:dyDescent="0.2">
      <c r="A23" s="24" t="s">
        <v>182</v>
      </c>
      <c r="B23" s="24" t="s">
        <v>183</v>
      </c>
      <c r="C23" s="12" t="s">
        <v>184</v>
      </c>
      <c r="D23" s="20" t="s">
        <v>177</v>
      </c>
      <c r="E23" s="23" t="s">
        <v>185</v>
      </c>
      <c r="F23" s="33" t="s">
        <v>186</v>
      </c>
      <c r="G23" s="54" t="s">
        <v>187</v>
      </c>
      <c r="H23" s="52">
        <v>44228</v>
      </c>
      <c r="I23" s="15">
        <v>44561</v>
      </c>
      <c r="J23" s="15">
        <v>44579</v>
      </c>
      <c r="K23" s="14">
        <v>1</v>
      </c>
      <c r="L23" s="33" t="s">
        <v>188</v>
      </c>
      <c r="M23" s="42">
        <v>1</v>
      </c>
      <c r="N23" s="676" t="s">
        <v>135</v>
      </c>
      <c r="O23" s="676"/>
    </row>
    <row r="24" spans="1:15" s="19" customFormat="1" ht="83.25" customHeight="1" x14ac:dyDescent="0.2">
      <c r="A24" s="24" t="s">
        <v>189</v>
      </c>
      <c r="B24" s="24" t="s">
        <v>190</v>
      </c>
      <c r="C24" s="12" t="s">
        <v>191</v>
      </c>
      <c r="D24" s="20" t="s">
        <v>192</v>
      </c>
      <c r="E24" s="12" t="s">
        <v>193</v>
      </c>
      <c r="F24" s="33" t="s">
        <v>194</v>
      </c>
      <c r="G24" s="12" t="s">
        <v>195</v>
      </c>
      <c r="H24" s="52">
        <v>44228</v>
      </c>
      <c r="I24" s="15">
        <v>44561</v>
      </c>
      <c r="J24" s="15">
        <v>44579</v>
      </c>
      <c r="K24" s="14">
        <v>1</v>
      </c>
      <c r="L24" s="51" t="s">
        <v>196</v>
      </c>
      <c r="M24" s="42">
        <v>1</v>
      </c>
      <c r="N24" s="676" t="s">
        <v>135</v>
      </c>
      <c r="O24" s="676"/>
    </row>
    <row r="25" spans="1:15" x14ac:dyDescent="0.2">
      <c r="K25" s="55">
        <v>1</v>
      </c>
      <c r="M25" s="55">
        <v>1</v>
      </c>
    </row>
    <row r="26" spans="1:15" s="3" customFormat="1" ht="29.25" customHeight="1" thickBot="1" x14ac:dyDescent="0.3">
      <c r="A26" s="5" t="s">
        <v>22</v>
      </c>
      <c r="B26" s="696" t="s">
        <v>197</v>
      </c>
      <c r="C26" s="696"/>
      <c r="D26" s="696"/>
      <c r="G26" s="5"/>
      <c r="H26" s="5"/>
      <c r="I26" s="6"/>
      <c r="J26" s="5"/>
      <c r="K26" s="5"/>
    </row>
    <row r="27" spans="1:15" s="3" customFormat="1" ht="18.75" customHeight="1" x14ac:dyDescent="0.2">
      <c r="I27" s="7"/>
    </row>
    <row r="28" spans="1:15" s="3" customFormat="1" ht="32.25" customHeight="1" thickBot="1" x14ac:dyDescent="0.3">
      <c r="A28" s="5" t="s">
        <v>23</v>
      </c>
      <c r="B28" s="703" t="s">
        <v>198</v>
      </c>
      <c r="C28" s="703"/>
      <c r="D28" s="703"/>
      <c r="G28" s="5" t="s">
        <v>24</v>
      </c>
      <c r="I28" s="7"/>
      <c r="J28" s="709" t="s">
        <v>199</v>
      </c>
      <c r="K28" s="709"/>
      <c r="L28" s="709"/>
    </row>
    <row r="29" spans="1:15" s="3" customFormat="1" ht="27" customHeight="1" x14ac:dyDescent="0.2">
      <c r="I29" s="9"/>
      <c r="J29" s="705"/>
      <c r="K29" s="705"/>
      <c r="L29" s="10"/>
    </row>
    <row r="30" spans="1:15" x14ac:dyDescent="0.2">
      <c r="O30" s="11" t="s">
        <v>25</v>
      </c>
    </row>
    <row r="31" spans="1:15" x14ac:dyDescent="0.2">
      <c r="O31" s="11" t="s">
        <v>26</v>
      </c>
    </row>
  </sheetData>
  <mergeCells count="31">
    <mergeCell ref="A14:A15"/>
    <mergeCell ref="B14:B15"/>
    <mergeCell ref="C14:C15"/>
    <mergeCell ref="D14:D15"/>
    <mergeCell ref="E14:E15"/>
    <mergeCell ref="A1:O3"/>
    <mergeCell ref="A11:O11"/>
    <mergeCell ref="A12:L12"/>
    <mergeCell ref="M12:O13"/>
    <mergeCell ref="A13:L13"/>
    <mergeCell ref="N19:O19"/>
    <mergeCell ref="F14:F15"/>
    <mergeCell ref="G14:G15"/>
    <mergeCell ref="H14:I14"/>
    <mergeCell ref="J14:J15"/>
    <mergeCell ref="K14:K15"/>
    <mergeCell ref="L14:L15"/>
    <mergeCell ref="M14:M15"/>
    <mergeCell ref="N14:O15"/>
    <mergeCell ref="N16:O16"/>
    <mergeCell ref="N17:O17"/>
    <mergeCell ref="N18:O18"/>
    <mergeCell ref="B28:D28"/>
    <mergeCell ref="J28:L28"/>
    <mergeCell ref="J29:K29"/>
    <mergeCell ref="N20:O20"/>
    <mergeCell ref="N21:O21"/>
    <mergeCell ref="N22:O22"/>
    <mergeCell ref="N23:O23"/>
    <mergeCell ref="N24:O24"/>
    <mergeCell ref="B26:D26"/>
  </mergeCells>
  <dataValidations count="13">
    <dataValidation allowBlank="1" showInputMessage="1" showErrorMessage="1" promptTitle="GUIA:" prompt="Redactar las recomendaciones de mejoramiento a la gestión, identificadas en la dependencia para la vigencia actual." sqref="A16" xr:uid="{3D643FD4-9D07-409B-804C-18D3DE9E8B1D}"/>
    <dataValidation allowBlank="1" showInputMessage="1" showErrorMessage="1" promptTitle="GUÍA:" prompt="Se deben describir las causas, previamente identificadas por medio de las metodologías existentes, el número de causas varias de acuerdo a la recomendación y su complejidad." sqref="B16:B24" xr:uid="{7BBF0AD9-00D6-43CA-81A5-35B0980301C7}"/>
    <dataValidation allowBlank="1" showInputMessage="1" showErrorMessage="1" promptTitle="GUÍA:" prompt="Para cada una de las causas identificadas se deben definir las acciones de mejoramiento necesarias." sqref="C16:C24" xr:uid="{8930BD0B-FEC0-4CD7-9313-796144638181}"/>
    <dataValidation allowBlank="1" showInputMessage="1" showErrorMessage="1" promptTitle="GUÍA:" prompt="Identificar la persona/cargo responsable por la ejecución de las acciones de mejoramiento." sqref="D16:D24" xr:uid="{3802214A-535F-4C5A-BB71-3892A687FBD6}"/>
    <dataValidation allowBlank="1" showInputMessage="1" showErrorMessage="1" promptTitle="GUÍA:" prompt="Describir la meta a ser alcanzada con la acción de mejoramiento planteada." sqref="E16:E24" xr:uid="{F6083D84-C4CB-4775-99F9-6D9BF601040D}"/>
    <dataValidation allowBlank="1" showInputMessage="1" showErrorMessage="1" promptTitle="INSERTAR NUEVA COLUMNA:" prompt="Definir el entregable que soporta el cumplimiento como evidencia (actas, contratos, lista de asistencia, procedimientos, fotografía, videos, encuestas, etc.)" sqref="F16:F24" xr:uid="{2179255C-DF1D-4656-BCD6-CC4E68D176DE}"/>
    <dataValidation allowBlank="1" showInputMessage="1" showErrorMessage="1" promptTitle="GUÍA:" prompt="Establecer la formula matemática para medir el cumplimiento de la meta establecida a cada una de las acciones de mejoramiento definidas." sqref="G16:G24" xr:uid="{6E37D2F3-D45F-41B3-8690-C59D92146DFD}"/>
    <dataValidation allowBlank="1" showInputMessage="1" showErrorMessage="1" promptTitle="GUÍA:" prompt="Establecer las fechas de inicio y terminación de cada una de las actividades, según los recursos y disponibilidad de la dependencia dentro de la vigencia actual." sqref="H16:I24" xr:uid="{F375A5B9-D38F-4396-98FA-2ACD1BA60309}"/>
    <dataValidation allowBlank="1" showInputMessage="1" showErrorMessage="1" promptTitle="GUÍA: " prompt="Colocar la fecha en que se realiza el seguimiento por parte de la dependencia (i, ii, ii o iv seguimiento)_x000a_" sqref="J16:J24" xr:uid="{62CDED79-BCDC-4373-A858-D8930CE90CD1}"/>
    <dataValidation allowBlank="1" showInputMessage="1" showErrorMessage="1" promptTitle="GUÍA:" prompt="Asignar el porcentaje de avance de la meta establecida de acuerdo con la formula del indicador con corte a la fecha del seguimiento." sqref="K16:K24" xr:uid="{E64F14B8-FEBA-46C9-93FB-4A1A52BEF8BD}"/>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4" xr:uid="{1A3DDF7E-166A-4DC9-9259-373458FBD249}"/>
    <dataValidation allowBlank="1" showInputMessage="1" showErrorMessage="1" promptTitle="CONTROL INTERNO:" prompt="Incluir esta columna para medir el avance de las acciones por parte del auditor de acuerdo con las evidencias presentadas por la dependencia." sqref="M16:M24" xr:uid="{2014F60B-393F-4D18-91E3-F8D398ADFF46}"/>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4" xr:uid="{0FAD6347-916B-4F68-9A73-01492A8B51A2}"/>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B73D7-D655-4E86-BAA7-54C606A73E2C}">
  <dimension ref="A1:O31"/>
  <sheetViews>
    <sheetView showGridLines="0" topLeftCell="A3" zoomScale="51" zoomScaleNormal="51" zoomScaleSheetLayoutView="100" zoomScalePageLayoutView="98" workbookViewId="0">
      <selection activeCell="A12" sqref="A12:L12"/>
    </sheetView>
  </sheetViews>
  <sheetFormatPr baseColWidth="10" defaultColWidth="11.42578125" defaultRowHeight="18" x14ac:dyDescent="0.25"/>
  <cols>
    <col min="1" max="1" width="39.7109375" style="290" customWidth="1"/>
    <col min="2" max="2" width="28.28515625" style="342" customWidth="1"/>
    <col min="3" max="3" width="29.42578125" style="342" customWidth="1"/>
    <col min="4" max="4" width="26.7109375" style="342" customWidth="1"/>
    <col min="5" max="5" width="24" style="342" customWidth="1"/>
    <col min="6" max="6" width="40.7109375" style="342" customWidth="1"/>
    <col min="7" max="7" width="32.42578125" style="342" customWidth="1"/>
    <col min="8" max="8" width="16.140625" style="342" customWidth="1"/>
    <col min="9" max="9" width="15.42578125" style="342" customWidth="1"/>
    <col min="10" max="10" width="15" style="328" customWidth="1"/>
    <col min="11" max="11" width="19.85546875" style="342" customWidth="1"/>
    <col min="12" max="12" width="50.85546875" style="342" customWidth="1"/>
    <col min="13" max="13" width="14" style="290" customWidth="1"/>
    <col min="14" max="14" width="25.42578125" style="290" customWidth="1"/>
    <col min="15" max="15" width="52" style="290" customWidth="1"/>
    <col min="16" max="16384" width="11.42578125" style="290"/>
  </cols>
  <sheetData>
    <row r="1" spans="1:15" ht="42" customHeight="1" x14ac:dyDescent="0.2">
      <c r="A1" s="936"/>
      <c r="B1" s="936"/>
      <c r="C1" s="936"/>
      <c r="D1" s="936"/>
      <c r="E1" s="936"/>
      <c r="F1" s="936"/>
      <c r="G1" s="936"/>
      <c r="H1" s="936"/>
      <c r="I1" s="936"/>
      <c r="J1" s="936"/>
      <c r="K1" s="936"/>
      <c r="L1" s="936"/>
      <c r="M1" s="936"/>
      <c r="N1" s="936"/>
      <c r="O1" s="936"/>
    </row>
    <row r="2" spans="1:15" ht="12.75" x14ac:dyDescent="0.2">
      <c r="A2" s="936"/>
      <c r="B2" s="936"/>
      <c r="C2" s="936"/>
      <c r="D2" s="936"/>
      <c r="E2" s="936"/>
      <c r="F2" s="936"/>
      <c r="G2" s="936"/>
      <c r="H2" s="936"/>
      <c r="I2" s="936"/>
      <c r="J2" s="936"/>
      <c r="K2" s="936"/>
      <c r="L2" s="936"/>
      <c r="M2" s="936"/>
      <c r="N2" s="936"/>
      <c r="O2" s="936"/>
    </row>
    <row r="3" spans="1:15" ht="12.75" x14ac:dyDescent="0.2">
      <c r="A3" s="936"/>
      <c r="B3" s="936"/>
      <c r="C3" s="936"/>
      <c r="D3" s="936"/>
      <c r="E3" s="936"/>
      <c r="F3" s="936"/>
      <c r="G3" s="936"/>
      <c r="H3" s="936"/>
      <c r="I3" s="936"/>
      <c r="J3" s="936"/>
      <c r="K3" s="936"/>
      <c r="L3" s="936"/>
      <c r="M3" s="936"/>
      <c r="N3" s="936"/>
      <c r="O3" s="936"/>
    </row>
    <row r="4" spans="1:15" x14ac:dyDescent="0.25">
      <c r="A4" s="291"/>
      <c r="B4" s="328"/>
      <c r="C4" s="328"/>
      <c r="D4" s="328"/>
      <c r="E4" s="328"/>
      <c r="F4" s="328"/>
      <c r="G4" s="328"/>
      <c r="H4" s="328"/>
      <c r="I4" s="328"/>
      <c r="K4" s="328"/>
      <c r="L4" s="328"/>
      <c r="M4" s="291"/>
      <c r="N4" s="291"/>
      <c r="O4" s="291"/>
    </row>
    <row r="5" spans="1:15" x14ac:dyDescent="0.25">
      <c r="A5" s="291"/>
      <c r="B5" s="328"/>
      <c r="C5" s="328"/>
      <c r="D5" s="328"/>
      <c r="E5" s="328"/>
      <c r="F5" s="328"/>
      <c r="G5" s="328"/>
      <c r="H5" s="328"/>
      <c r="I5" s="328"/>
      <c r="K5" s="328"/>
      <c r="L5" s="328"/>
      <c r="M5" s="291"/>
      <c r="N5" s="291"/>
      <c r="O5" s="291"/>
    </row>
    <row r="6" spans="1:15" x14ac:dyDescent="0.25">
      <c r="A6" s="291"/>
      <c r="B6" s="328"/>
      <c r="C6" s="328"/>
      <c r="D6" s="328"/>
      <c r="E6" s="328"/>
      <c r="F6" s="328"/>
      <c r="G6" s="328"/>
      <c r="H6" s="328"/>
      <c r="I6" s="328"/>
      <c r="K6" s="328"/>
      <c r="L6" s="328"/>
      <c r="M6" s="291"/>
      <c r="N6" s="291"/>
      <c r="O6" s="291"/>
    </row>
    <row r="7" spans="1:15" x14ac:dyDescent="0.25">
      <c r="A7" s="291"/>
      <c r="B7" s="328"/>
      <c r="C7" s="328"/>
      <c r="D7" s="328"/>
      <c r="E7" s="328"/>
      <c r="F7" s="328"/>
      <c r="G7" s="328"/>
      <c r="H7" s="328"/>
      <c r="I7" s="328"/>
      <c r="K7" s="328"/>
      <c r="L7" s="328"/>
      <c r="M7" s="291"/>
      <c r="N7" s="291"/>
      <c r="O7" s="291"/>
    </row>
    <row r="8" spans="1:15" x14ac:dyDescent="0.25">
      <c r="A8" s="291"/>
      <c r="B8" s="328"/>
      <c r="C8" s="328"/>
      <c r="D8" s="328"/>
      <c r="E8" s="328"/>
      <c r="F8" s="328"/>
      <c r="G8" s="328"/>
      <c r="H8" s="328"/>
      <c r="I8" s="328"/>
      <c r="K8" s="328"/>
      <c r="L8" s="328"/>
      <c r="M8" s="291"/>
      <c r="N8" s="291"/>
      <c r="O8" s="291"/>
    </row>
    <row r="9" spans="1:15" x14ac:dyDescent="0.25">
      <c r="A9" s="291"/>
      <c r="B9" s="328"/>
      <c r="C9" s="328"/>
      <c r="D9" s="328"/>
      <c r="E9" s="328"/>
      <c r="F9" s="328"/>
      <c r="G9" s="328"/>
      <c r="H9" s="328"/>
      <c r="I9" s="328"/>
      <c r="K9" s="328"/>
      <c r="L9" s="328"/>
      <c r="M9" s="291"/>
      <c r="N9" s="291"/>
      <c r="O9" s="291"/>
    </row>
    <row r="10" spans="1:15" x14ac:dyDescent="0.25">
      <c r="A10" s="291"/>
      <c r="B10" s="328"/>
      <c r="C10" s="328"/>
      <c r="D10" s="328"/>
      <c r="E10" s="328"/>
      <c r="F10" s="328"/>
      <c r="G10" s="328"/>
      <c r="H10" s="328"/>
      <c r="I10" s="328"/>
      <c r="K10" s="328"/>
      <c r="L10" s="328"/>
      <c r="M10" s="291"/>
      <c r="N10" s="291"/>
      <c r="O10" s="291"/>
    </row>
    <row r="11" spans="1:15" ht="27" customHeight="1" x14ac:dyDescent="0.25">
      <c r="A11" s="937" t="s">
        <v>0</v>
      </c>
      <c r="B11" s="937"/>
      <c r="C11" s="937"/>
      <c r="D11" s="937"/>
      <c r="E11" s="937"/>
      <c r="F11" s="937"/>
      <c r="G11" s="937"/>
      <c r="H11" s="937"/>
      <c r="I11" s="937"/>
      <c r="J11" s="937"/>
      <c r="K11" s="937"/>
      <c r="L11" s="937"/>
      <c r="M11" s="937"/>
      <c r="N11" s="937"/>
      <c r="O11" s="937"/>
    </row>
    <row r="12" spans="1:15" ht="34.5" customHeight="1" x14ac:dyDescent="0.2">
      <c r="A12" s="938" t="s">
        <v>3302</v>
      </c>
      <c r="B12" s="938"/>
      <c r="C12" s="938"/>
      <c r="D12" s="938"/>
      <c r="E12" s="938"/>
      <c r="F12" s="938"/>
      <c r="G12" s="938"/>
      <c r="H12" s="938"/>
      <c r="I12" s="938"/>
      <c r="J12" s="938"/>
      <c r="K12" s="938"/>
      <c r="L12" s="938"/>
      <c r="M12" s="939" t="s">
        <v>1</v>
      </c>
      <c r="N12" s="939"/>
      <c r="O12" s="939"/>
    </row>
    <row r="13" spans="1:15" ht="38.25" customHeight="1" x14ac:dyDescent="0.2">
      <c r="A13" s="938" t="s">
        <v>2232</v>
      </c>
      <c r="B13" s="938"/>
      <c r="C13" s="938"/>
      <c r="D13" s="938"/>
      <c r="E13" s="938"/>
      <c r="F13" s="938"/>
      <c r="G13" s="938"/>
      <c r="H13" s="938"/>
      <c r="I13" s="938"/>
      <c r="J13" s="938"/>
      <c r="K13" s="938"/>
      <c r="L13" s="938"/>
      <c r="M13" s="939"/>
      <c r="N13" s="939"/>
      <c r="O13" s="939"/>
    </row>
    <row r="14" spans="1:15" s="292" customFormat="1" ht="40.5" customHeight="1" x14ac:dyDescent="0.2">
      <c r="A14" s="927" t="s">
        <v>2</v>
      </c>
      <c r="B14" s="959" t="s">
        <v>3</v>
      </c>
      <c r="C14" s="959" t="s">
        <v>4</v>
      </c>
      <c r="D14" s="959" t="s">
        <v>5</v>
      </c>
      <c r="E14" s="952" t="s">
        <v>6</v>
      </c>
      <c r="F14" s="952" t="s">
        <v>7</v>
      </c>
      <c r="G14" s="952" t="s">
        <v>8</v>
      </c>
      <c r="H14" s="953" t="s">
        <v>9</v>
      </c>
      <c r="I14" s="954"/>
      <c r="J14" s="952" t="s">
        <v>10</v>
      </c>
      <c r="K14" s="952" t="s">
        <v>11</v>
      </c>
      <c r="L14" s="955" t="s">
        <v>12</v>
      </c>
      <c r="M14" s="956" t="s">
        <v>13</v>
      </c>
      <c r="N14" s="957" t="s">
        <v>14</v>
      </c>
      <c r="O14" s="958"/>
    </row>
    <row r="15" spans="1:15" s="292" customFormat="1" ht="54" x14ac:dyDescent="0.2">
      <c r="A15" s="928"/>
      <c r="B15" s="960"/>
      <c r="C15" s="960"/>
      <c r="D15" s="960"/>
      <c r="E15" s="952"/>
      <c r="F15" s="952"/>
      <c r="G15" s="952"/>
      <c r="H15" s="329" t="s">
        <v>15</v>
      </c>
      <c r="I15" s="329" t="s">
        <v>16</v>
      </c>
      <c r="J15" s="952"/>
      <c r="K15" s="952"/>
      <c r="L15" s="955"/>
      <c r="M15" s="956"/>
      <c r="N15" s="957"/>
      <c r="O15" s="958"/>
    </row>
    <row r="16" spans="1:15" ht="289.5" customHeight="1" x14ac:dyDescent="0.2">
      <c r="A16" s="330" t="s">
        <v>27</v>
      </c>
      <c r="B16" s="331" t="s">
        <v>2233</v>
      </c>
      <c r="C16" s="331" t="s">
        <v>2234</v>
      </c>
      <c r="D16" s="331" t="s">
        <v>2235</v>
      </c>
      <c r="E16" s="331" t="s">
        <v>2236</v>
      </c>
      <c r="F16" s="332" t="s">
        <v>2237</v>
      </c>
      <c r="G16" s="331"/>
      <c r="H16" s="333">
        <v>44287</v>
      </c>
      <c r="I16" s="334">
        <v>44561</v>
      </c>
      <c r="J16" s="334">
        <v>44561</v>
      </c>
      <c r="K16" s="335">
        <v>1</v>
      </c>
      <c r="L16" s="332" t="s">
        <v>2238</v>
      </c>
      <c r="M16" s="335">
        <v>1</v>
      </c>
      <c r="N16" s="919" t="s">
        <v>1960</v>
      </c>
      <c r="O16" s="919"/>
    </row>
    <row r="17" spans="1:15" s="319" customFormat="1" ht="306" x14ac:dyDescent="0.2">
      <c r="A17" s="330" t="s">
        <v>2239</v>
      </c>
      <c r="B17" s="331" t="s">
        <v>2240</v>
      </c>
      <c r="C17" s="331" t="s">
        <v>2241</v>
      </c>
      <c r="D17" s="331" t="s">
        <v>2242</v>
      </c>
      <c r="E17" s="331" t="s">
        <v>2243</v>
      </c>
      <c r="F17" s="332" t="s">
        <v>2237</v>
      </c>
      <c r="G17" s="331"/>
      <c r="H17" s="336">
        <v>44292</v>
      </c>
      <c r="I17" s="337">
        <v>44438</v>
      </c>
      <c r="J17" s="334">
        <v>44561</v>
      </c>
      <c r="K17" s="338">
        <v>1</v>
      </c>
      <c r="L17" s="332" t="s">
        <v>2244</v>
      </c>
      <c r="M17" s="338">
        <v>1</v>
      </c>
      <c r="N17" s="919" t="s">
        <v>1960</v>
      </c>
      <c r="O17" s="919"/>
    </row>
    <row r="18" spans="1:15" s="319" customFormat="1" ht="306" x14ac:dyDescent="0.2">
      <c r="A18" s="330" t="s">
        <v>2245</v>
      </c>
      <c r="B18" s="331" t="s">
        <v>2246</v>
      </c>
      <c r="C18" s="331" t="s">
        <v>2247</v>
      </c>
      <c r="D18" s="331" t="s">
        <v>2242</v>
      </c>
      <c r="E18" s="331" t="s">
        <v>2248</v>
      </c>
      <c r="F18" s="332" t="s">
        <v>2249</v>
      </c>
      <c r="G18" s="331"/>
      <c r="H18" s="337">
        <v>44301</v>
      </c>
      <c r="I18" s="337">
        <v>44561</v>
      </c>
      <c r="J18" s="334">
        <v>44561</v>
      </c>
      <c r="K18" s="338">
        <v>1</v>
      </c>
      <c r="L18" s="332" t="s">
        <v>2250</v>
      </c>
      <c r="M18" s="338">
        <v>1</v>
      </c>
      <c r="N18" s="919" t="s">
        <v>1960</v>
      </c>
      <c r="O18" s="919"/>
    </row>
    <row r="19" spans="1:15" s="319" customFormat="1" ht="252" x14ac:dyDescent="0.2">
      <c r="A19" s="330" t="s">
        <v>2251</v>
      </c>
      <c r="B19" s="331" t="s">
        <v>2252</v>
      </c>
      <c r="C19" s="331" t="s">
        <v>2253</v>
      </c>
      <c r="D19" s="331" t="s">
        <v>2254</v>
      </c>
      <c r="E19" s="331" t="s">
        <v>2255</v>
      </c>
      <c r="F19" s="332" t="s">
        <v>2256</v>
      </c>
      <c r="G19" s="339"/>
      <c r="H19" s="337">
        <v>44270</v>
      </c>
      <c r="I19" s="337">
        <v>44377</v>
      </c>
      <c r="J19" s="334">
        <v>44561</v>
      </c>
      <c r="K19" s="338">
        <v>1</v>
      </c>
      <c r="L19" s="332" t="s">
        <v>2257</v>
      </c>
      <c r="M19" s="338">
        <v>1</v>
      </c>
      <c r="N19" s="919" t="s">
        <v>1960</v>
      </c>
      <c r="O19" s="919"/>
    </row>
    <row r="20" spans="1:15" s="319" customFormat="1" ht="228.75" customHeight="1" x14ac:dyDescent="0.2">
      <c r="A20" s="330" t="s">
        <v>2258</v>
      </c>
      <c r="B20" s="330" t="s">
        <v>2259</v>
      </c>
      <c r="C20" s="331" t="s">
        <v>2260</v>
      </c>
      <c r="D20" s="331" t="s">
        <v>2261</v>
      </c>
      <c r="E20" s="331" t="s">
        <v>2262</v>
      </c>
      <c r="F20" s="332" t="s">
        <v>2263</v>
      </c>
      <c r="G20" s="331"/>
      <c r="H20" s="337">
        <v>44229</v>
      </c>
      <c r="I20" s="336">
        <v>44592</v>
      </c>
      <c r="J20" s="334">
        <v>44576</v>
      </c>
      <c r="K20" s="338">
        <v>1</v>
      </c>
      <c r="L20" s="332" t="s">
        <v>2264</v>
      </c>
      <c r="M20" s="338">
        <v>1</v>
      </c>
      <c r="N20" s="919" t="s">
        <v>1960</v>
      </c>
      <c r="O20" s="919"/>
    </row>
    <row r="21" spans="1:15" s="319" customFormat="1" ht="261" customHeight="1" x14ac:dyDescent="0.2">
      <c r="A21" s="340" t="s">
        <v>2265</v>
      </c>
      <c r="B21" s="330" t="s">
        <v>2266</v>
      </c>
      <c r="C21" s="331" t="s">
        <v>2267</v>
      </c>
      <c r="D21" s="331" t="s">
        <v>2268</v>
      </c>
      <c r="E21" s="331" t="s">
        <v>2269</v>
      </c>
      <c r="F21" s="332" t="s">
        <v>2270</v>
      </c>
      <c r="G21" s="331"/>
      <c r="H21" s="337">
        <v>44197</v>
      </c>
      <c r="I21" s="336">
        <v>44561</v>
      </c>
      <c r="J21" s="334">
        <v>44561</v>
      </c>
      <c r="K21" s="338">
        <v>1</v>
      </c>
      <c r="L21" s="332" t="s">
        <v>2271</v>
      </c>
      <c r="M21" s="338">
        <v>1</v>
      </c>
      <c r="N21" s="919" t="s">
        <v>1960</v>
      </c>
      <c r="O21" s="919"/>
    </row>
    <row r="22" spans="1:15" s="319" customFormat="1" ht="252" x14ac:dyDescent="0.2">
      <c r="A22" s="330" t="s">
        <v>2272</v>
      </c>
      <c r="B22" s="330" t="s">
        <v>2273</v>
      </c>
      <c r="C22" s="331" t="s">
        <v>2274</v>
      </c>
      <c r="D22" s="331" t="s">
        <v>2275</v>
      </c>
      <c r="E22" s="331" t="s">
        <v>2276</v>
      </c>
      <c r="F22" s="332" t="s">
        <v>2277</v>
      </c>
      <c r="G22" s="331"/>
      <c r="H22" s="337">
        <v>44256</v>
      </c>
      <c r="I22" s="337">
        <v>44561</v>
      </c>
      <c r="J22" s="334">
        <v>44561</v>
      </c>
      <c r="K22" s="338">
        <v>0.25</v>
      </c>
      <c r="L22" s="332" t="s">
        <v>2278</v>
      </c>
      <c r="M22" s="338">
        <v>0.25</v>
      </c>
      <c r="N22" s="919" t="s">
        <v>1960</v>
      </c>
      <c r="O22" s="919"/>
    </row>
    <row r="23" spans="1:15" s="319" customFormat="1" ht="306" x14ac:dyDescent="0.2">
      <c r="A23" s="330" t="s">
        <v>2279</v>
      </c>
      <c r="B23" s="330" t="s">
        <v>2280</v>
      </c>
      <c r="C23" s="331" t="s">
        <v>2281</v>
      </c>
      <c r="D23" s="331" t="s">
        <v>2282</v>
      </c>
      <c r="E23" s="331" t="s">
        <v>2283</v>
      </c>
      <c r="F23" s="332" t="s">
        <v>2284</v>
      </c>
      <c r="G23" s="331"/>
      <c r="H23" s="337">
        <v>44270</v>
      </c>
      <c r="I23" s="337">
        <v>44561</v>
      </c>
      <c r="J23" s="334">
        <v>44561</v>
      </c>
      <c r="K23" s="338">
        <v>1</v>
      </c>
      <c r="L23" s="332" t="s">
        <v>2285</v>
      </c>
      <c r="M23" s="338">
        <v>1</v>
      </c>
      <c r="N23" s="919" t="s">
        <v>1960</v>
      </c>
      <c r="O23" s="919"/>
    </row>
    <row r="24" spans="1:15" s="319" customFormat="1" ht="198" x14ac:dyDescent="0.2">
      <c r="A24" s="330" t="s">
        <v>2286</v>
      </c>
      <c r="B24" s="330" t="s">
        <v>2287</v>
      </c>
      <c r="C24" s="331" t="s">
        <v>2288</v>
      </c>
      <c r="D24" s="331" t="s">
        <v>2289</v>
      </c>
      <c r="E24" s="331" t="s">
        <v>2290</v>
      </c>
      <c r="F24" s="341" t="s">
        <v>2291</v>
      </c>
      <c r="G24" s="331"/>
      <c r="H24" s="337">
        <v>44197</v>
      </c>
      <c r="I24" s="337">
        <v>44561</v>
      </c>
      <c r="J24" s="334">
        <v>44561</v>
      </c>
      <c r="K24" s="338">
        <v>1</v>
      </c>
      <c r="L24" s="332" t="s">
        <v>2292</v>
      </c>
      <c r="M24" s="338">
        <v>1</v>
      </c>
      <c r="N24" s="919" t="s">
        <v>1960</v>
      </c>
      <c r="O24" s="919"/>
    </row>
    <row r="26" spans="1:15" s="292" customFormat="1" ht="29.25" customHeight="1" thickBot="1" x14ac:dyDescent="0.3">
      <c r="A26" s="306" t="s">
        <v>22</v>
      </c>
      <c r="B26" s="920" t="s">
        <v>2293</v>
      </c>
      <c r="C26" s="920"/>
      <c r="D26" s="920"/>
      <c r="E26" s="342"/>
      <c r="F26" s="342"/>
      <c r="G26" s="343"/>
      <c r="H26" s="343"/>
      <c r="I26" s="344"/>
      <c r="J26" s="343"/>
      <c r="K26" s="343"/>
      <c r="L26" s="342"/>
    </row>
    <row r="27" spans="1:15" s="292" customFormat="1" ht="18.75" customHeight="1" x14ac:dyDescent="0.25">
      <c r="B27" s="342"/>
      <c r="C27" s="342"/>
      <c r="D27" s="342"/>
      <c r="E27" s="342"/>
      <c r="F27" s="342"/>
      <c r="G27" s="342"/>
      <c r="H27" s="342"/>
      <c r="I27" s="345"/>
      <c r="J27" s="342"/>
      <c r="K27" s="342"/>
      <c r="L27" s="342"/>
    </row>
    <row r="28" spans="1:15" s="292" customFormat="1" ht="69.75" customHeight="1" thickBot="1" x14ac:dyDescent="0.3">
      <c r="A28" s="306" t="s">
        <v>23</v>
      </c>
      <c r="B28" s="913" t="s">
        <v>2294</v>
      </c>
      <c r="C28" s="913"/>
      <c r="D28" s="913"/>
      <c r="E28" s="342"/>
      <c r="F28" s="342"/>
      <c r="G28" s="343" t="s">
        <v>24</v>
      </c>
      <c r="H28" s="342"/>
      <c r="I28" s="345"/>
      <c r="J28" s="951" t="s">
        <v>2128</v>
      </c>
      <c r="K28" s="951"/>
      <c r="L28" s="951"/>
    </row>
    <row r="29" spans="1:15" s="292" customFormat="1" ht="27" customHeight="1" x14ac:dyDescent="0.25">
      <c r="B29" s="342"/>
      <c r="C29" s="342"/>
      <c r="D29" s="342"/>
      <c r="E29" s="342"/>
      <c r="F29" s="342"/>
      <c r="G29" s="342"/>
      <c r="H29" s="342"/>
      <c r="I29" s="328"/>
      <c r="J29" s="915"/>
      <c r="K29" s="915"/>
      <c r="L29" s="346"/>
    </row>
    <row r="30" spans="1:15" x14ac:dyDescent="0.25">
      <c r="O30" s="311" t="s">
        <v>25</v>
      </c>
    </row>
    <row r="31" spans="1:15" x14ac:dyDescent="0.25">
      <c r="O31" s="311" t="s">
        <v>26</v>
      </c>
    </row>
  </sheetData>
  <mergeCells count="31">
    <mergeCell ref="A14:A15"/>
    <mergeCell ref="B14:B15"/>
    <mergeCell ref="C14:C15"/>
    <mergeCell ref="D14:D15"/>
    <mergeCell ref="E14:E15"/>
    <mergeCell ref="A1:O3"/>
    <mergeCell ref="A11:O11"/>
    <mergeCell ref="A12:L12"/>
    <mergeCell ref="M12:O13"/>
    <mergeCell ref="A13:L13"/>
    <mergeCell ref="N19:O19"/>
    <mergeCell ref="F14:F15"/>
    <mergeCell ref="G14:G15"/>
    <mergeCell ref="H14:I14"/>
    <mergeCell ref="J14:J15"/>
    <mergeCell ref="K14:K15"/>
    <mergeCell ref="L14:L15"/>
    <mergeCell ref="M14:M15"/>
    <mergeCell ref="N14:O15"/>
    <mergeCell ref="N16:O16"/>
    <mergeCell ref="N17:O17"/>
    <mergeCell ref="N18:O18"/>
    <mergeCell ref="B28:D28"/>
    <mergeCell ref="J28:L28"/>
    <mergeCell ref="J29:K29"/>
    <mergeCell ref="N20:O20"/>
    <mergeCell ref="N21:O21"/>
    <mergeCell ref="N22:O22"/>
    <mergeCell ref="N23:O23"/>
    <mergeCell ref="N24:O24"/>
    <mergeCell ref="B26:D26"/>
  </mergeCells>
  <dataValidations count="12">
    <dataValidation allowBlank="1" showInputMessage="1" showErrorMessage="1" promptTitle="GUIA:" prompt="Redactar las recomendaciones de mejoramiento a la gestión, identificadas en la dependencia para la vigencia actual." sqref="A16" xr:uid="{6805495E-4643-4865-A190-87AC469C66FF}"/>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4" xr:uid="{2868FAC3-C014-4153-87F4-6050D24EF221}"/>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4" xr:uid="{C269631B-3671-404A-9F8D-829FFE4517D0}"/>
    <dataValidation allowBlank="1" showInputMessage="1" showErrorMessage="1" promptTitle="GUÍA:" prompt="Asignar el porcentaje de avance de la meta establecida de acuerdo con la formula del indicador con corte a la fecha del seguimiento." sqref="K16:K24 M16:M24" xr:uid="{58E18E0F-AB7B-4C14-A088-9B57119389E1}"/>
    <dataValidation allowBlank="1" showInputMessage="1" showErrorMessage="1" promptTitle="GUÍA: " prompt="Colocar la fecha en que se realiza el seguimiento por parte de la dependencia (i, ii, ii o iv seguimiento)_x000a_" sqref="J16:J24" xr:uid="{2F6858C0-ACA0-47B7-9CD7-EA890D7EAC40}"/>
    <dataValidation allowBlank="1" showInputMessage="1" showErrorMessage="1" promptTitle="GUÍA:" prompt="Establecer las fechas de inicio y terminación de cada una de las actividades, según los recursos y disponibilidad de la dependencia dentro de la vigencia actual." sqref="H16:I24" xr:uid="{0551FAF2-4A9A-4C22-8112-9F8DABDC1ED8}"/>
    <dataValidation allowBlank="1" showInputMessage="1" showErrorMessage="1" promptTitle="GUÍA:" prompt="Establecer la formula matemática para medir el cumplimiento de la meta establecida a cada una de las acciones de mejoramiento definidas." sqref="G16:G24" xr:uid="{4508D4AA-221B-466B-A4A4-4FB9DF3687FE}"/>
    <dataValidation allowBlank="1" showInputMessage="1" showErrorMessage="1" promptTitle="INSERTAR NUEVA COLUMNA:" prompt="Definir el entregable que soporta el cumplimiento como evidencia (actas, contratos, lista de asistencia, procedimientos, fotografía, videos, encuestas, etc.)" sqref="F16:F24" xr:uid="{39185EB6-38EF-4AED-891B-CF906DE7E002}"/>
    <dataValidation allowBlank="1" showInputMessage="1" showErrorMessage="1" promptTitle="GUÍA:" prompt="Describir la meta a ser alcanzada con la acción de mejoramiento planteada." sqref="E16:E24" xr:uid="{E52D7FEA-8DBD-4484-9EEF-092DA4978622}"/>
    <dataValidation allowBlank="1" showInputMessage="1" showErrorMessage="1" promptTitle="GUÍA:" prompt="Identificar la persona/cargo responsable por la ejecución de las acciones de mejoramiento." sqref="D16:D24" xr:uid="{AF297056-1AF1-4017-B008-1393C0D80532}"/>
    <dataValidation allowBlank="1" showInputMessage="1" showErrorMessage="1" promptTitle="GUÍA:" prompt="Para cada una de las causas identificadas se deben definir las acciones de mejoramiento necesarias." sqref="C16:C24" xr:uid="{C6ECE45C-B10D-4FB0-B96F-CBF2E7EBBED9}"/>
    <dataValidation allowBlank="1" showInputMessage="1" showErrorMessage="1" promptTitle="GUÍA:" prompt="Se deben describir las causas, previamente identificadas por medio de las metodologías existentes, el número de causas varias de acuerdo a la recomendación y su complejidad." sqref="B16:B24" xr:uid="{DE0C8392-EE8D-4767-A3C0-285977B8CFD9}"/>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E971-B5D4-497C-85CE-EB0EA2FEE76F}">
  <dimension ref="A1:O45"/>
  <sheetViews>
    <sheetView zoomScale="70" zoomScaleNormal="70" workbookViewId="0">
      <selection activeCell="A12" sqref="A12:L12"/>
    </sheetView>
  </sheetViews>
  <sheetFormatPr baseColWidth="10" defaultColWidth="11.42578125" defaultRowHeight="12.75" x14ac:dyDescent="0.2"/>
  <cols>
    <col min="1" max="1" width="39.7109375" style="290" customWidth="1"/>
    <col min="2" max="2" width="28.28515625" style="290" customWidth="1"/>
    <col min="3" max="3" width="36.140625" style="290" customWidth="1"/>
    <col min="4" max="4" width="30.140625" style="290" customWidth="1"/>
    <col min="5" max="5" width="26.140625" style="290" customWidth="1"/>
    <col min="6" max="6" width="40.7109375" style="290" customWidth="1"/>
    <col min="7" max="7" width="25.140625" style="290" customWidth="1"/>
    <col min="8" max="8" width="13.85546875" style="290" customWidth="1"/>
    <col min="9" max="9" width="18" style="290" customWidth="1"/>
    <col min="10" max="10" width="15" style="291" customWidth="1"/>
    <col min="11" max="11" width="13.7109375" style="290" customWidth="1"/>
    <col min="12" max="12" width="50.85546875" style="290" customWidth="1"/>
    <col min="13" max="13" width="14" style="290" customWidth="1"/>
    <col min="14" max="14" width="25.42578125" style="290" customWidth="1"/>
    <col min="15" max="15" width="52" style="290" customWidth="1"/>
    <col min="16" max="16384" width="11.42578125" style="290"/>
  </cols>
  <sheetData>
    <row r="1" spans="1:15" ht="42" customHeight="1" x14ac:dyDescent="0.2">
      <c r="A1" s="936"/>
      <c r="B1" s="936"/>
      <c r="C1" s="936"/>
      <c r="D1" s="936"/>
      <c r="E1" s="936"/>
      <c r="F1" s="936"/>
      <c r="G1" s="936"/>
      <c r="H1" s="936"/>
      <c r="I1" s="936"/>
      <c r="J1" s="936"/>
      <c r="K1" s="936"/>
      <c r="L1" s="936"/>
      <c r="M1" s="936"/>
      <c r="N1" s="936"/>
      <c r="O1" s="936"/>
    </row>
    <row r="2" spans="1:15" x14ac:dyDescent="0.2">
      <c r="A2" s="936"/>
      <c r="B2" s="936"/>
      <c r="C2" s="936"/>
      <c r="D2" s="936"/>
      <c r="E2" s="936"/>
      <c r="F2" s="936"/>
      <c r="G2" s="936"/>
      <c r="H2" s="936"/>
      <c r="I2" s="936"/>
      <c r="J2" s="936"/>
      <c r="K2" s="936"/>
      <c r="L2" s="936"/>
      <c r="M2" s="936"/>
      <c r="N2" s="936"/>
      <c r="O2" s="936"/>
    </row>
    <row r="3" spans="1:15" x14ac:dyDescent="0.2">
      <c r="A3" s="936"/>
      <c r="B3" s="936"/>
      <c r="C3" s="936"/>
      <c r="D3" s="936"/>
      <c r="E3" s="936"/>
      <c r="F3" s="936"/>
      <c r="G3" s="936"/>
      <c r="H3" s="936"/>
      <c r="I3" s="936"/>
      <c r="J3" s="936"/>
      <c r="K3" s="936"/>
      <c r="L3" s="936"/>
      <c r="M3" s="936"/>
      <c r="N3" s="936"/>
      <c r="O3" s="936"/>
    </row>
    <row r="4" spans="1:15" x14ac:dyDescent="0.2">
      <c r="A4" s="291"/>
      <c r="B4" s="291"/>
      <c r="C4" s="291"/>
      <c r="D4" s="291"/>
      <c r="E4" s="291"/>
      <c r="F4" s="291"/>
      <c r="G4" s="291"/>
      <c r="H4" s="291"/>
      <c r="I4" s="291"/>
      <c r="K4" s="291"/>
      <c r="L4" s="291"/>
      <c r="M4" s="291"/>
      <c r="N4" s="291"/>
      <c r="O4" s="291"/>
    </row>
    <row r="5" spans="1:15" x14ac:dyDescent="0.2">
      <c r="A5" s="291"/>
      <c r="B5" s="291"/>
      <c r="C5" s="291"/>
      <c r="D5" s="291"/>
      <c r="E5" s="291"/>
      <c r="F5" s="291"/>
      <c r="G5" s="291"/>
      <c r="H5" s="291"/>
      <c r="I5" s="291"/>
      <c r="K5" s="291"/>
      <c r="L5" s="291"/>
      <c r="M5" s="291"/>
      <c r="N5" s="291"/>
      <c r="O5" s="291"/>
    </row>
    <row r="6" spans="1:15" x14ac:dyDescent="0.2">
      <c r="A6" s="291"/>
      <c r="B6" s="291"/>
      <c r="C6" s="291"/>
      <c r="D6" s="291"/>
      <c r="E6" s="291"/>
      <c r="F6" s="291"/>
      <c r="G6" s="291"/>
      <c r="H6" s="291"/>
      <c r="I6" s="291"/>
      <c r="K6" s="291"/>
      <c r="L6" s="291"/>
      <c r="M6" s="291"/>
      <c r="N6" s="291"/>
      <c r="O6" s="291"/>
    </row>
    <row r="7" spans="1:15" x14ac:dyDescent="0.2">
      <c r="A7" s="291"/>
      <c r="B7" s="291"/>
      <c r="C7" s="291"/>
      <c r="D7" s="291"/>
      <c r="E7" s="291"/>
      <c r="F7" s="291"/>
      <c r="G7" s="291"/>
      <c r="H7" s="291"/>
      <c r="I7" s="291"/>
      <c r="K7" s="291"/>
      <c r="L7" s="291"/>
      <c r="M7" s="291"/>
      <c r="N7" s="291"/>
      <c r="O7" s="291"/>
    </row>
    <row r="8" spans="1:15" x14ac:dyDescent="0.2">
      <c r="A8" s="291"/>
      <c r="B8" s="291"/>
      <c r="C8" s="291"/>
      <c r="D8" s="291"/>
      <c r="E8" s="291"/>
      <c r="F8" s="291"/>
      <c r="G8" s="291"/>
      <c r="H8" s="291"/>
      <c r="I8" s="291"/>
      <c r="K8" s="291"/>
      <c r="L8" s="291"/>
      <c r="M8" s="291"/>
      <c r="N8" s="291"/>
      <c r="O8" s="291"/>
    </row>
    <row r="9" spans="1:15" x14ac:dyDescent="0.2">
      <c r="A9" s="291"/>
      <c r="B9" s="291"/>
      <c r="C9" s="291"/>
      <c r="D9" s="291"/>
      <c r="E9" s="291"/>
      <c r="F9" s="291"/>
      <c r="G9" s="291"/>
      <c r="H9" s="291"/>
      <c r="I9" s="291"/>
      <c r="K9" s="291"/>
      <c r="L9" s="291"/>
      <c r="M9" s="291"/>
      <c r="N9" s="291"/>
      <c r="O9" s="291"/>
    </row>
    <row r="10" spans="1:15" x14ac:dyDescent="0.2">
      <c r="A10" s="291"/>
      <c r="B10" s="291"/>
      <c r="C10" s="291"/>
      <c r="D10" s="291"/>
      <c r="E10" s="291"/>
      <c r="F10" s="291"/>
      <c r="G10" s="291"/>
      <c r="H10" s="291"/>
      <c r="I10" s="291"/>
      <c r="K10" s="291"/>
      <c r="L10" s="291"/>
      <c r="M10" s="291"/>
      <c r="N10" s="291"/>
      <c r="O10" s="291"/>
    </row>
    <row r="11" spans="1:15" ht="75" customHeight="1" x14ac:dyDescent="0.25">
      <c r="A11" s="937" t="s">
        <v>0</v>
      </c>
      <c r="B11" s="937"/>
      <c r="C11" s="937"/>
      <c r="D11" s="937"/>
      <c r="E11" s="937"/>
      <c r="F11" s="937"/>
      <c r="G11" s="937"/>
      <c r="H11" s="937"/>
      <c r="I11" s="937"/>
      <c r="J11" s="937"/>
      <c r="K11" s="937"/>
      <c r="L11" s="937"/>
      <c r="M11" s="937"/>
      <c r="N11" s="937"/>
      <c r="O11" s="937"/>
    </row>
    <row r="12" spans="1:15" ht="34.5" customHeight="1" x14ac:dyDescent="0.2">
      <c r="A12" s="938" t="s">
        <v>3302</v>
      </c>
      <c r="B12" s="938"/>
      <c r="C12" s="938"/>
      <c r="D12" s="938"/>
      <c r="E12" s="938"/>
      <c r="F12" s="938"/>
      <c r="G12" s="938"/>
      <c r="H12" s="938"/>
      <c r="I12" s="938"/>
      <c r="J12" s="938"/>
      <c r="K12" s="938"/>
      <c r="L12" s="938"/>
      <c r="M12" s="939" t="s">
        <v>1</v>
      </c>
      <c r="N12" s="939"/>
      <c r="O12" s="939"/>
    </row>
    <row r="13" spans="1:15" ht="38.25" customHeight="1" x14ac:dyDescent="0.2">
      <c r="A13" s="938" t="s">
        <v>2295</v>
      </c>
      <c r="B13" s="938"/>
      <c r="C13" s="938"/>
      <c r="D13" s="938"/>
      <c r="E13" s="938"/>
      <c r="F13" s="938"/>
      <c r="G13" s="938"/>
      <c r="H13" s="938"/>
      <c r="I13" s="938"/>
      <c r="J13" s="938"/>
      <c r="K13" s="938"/>
      <c r="L13" s="938"/>
      <c r="M13" s="939"/>
      <c r="N13" s="939"/>
      <c r="O13" s="939"/>
    </row>
    <row r="14" spans="1:15" s="292" customFormat="1" ht="40.5" customHeight="1" x14ac:dyDescent="0.2">
      <c r="A14" s="927" t="s">
        <v>2</v>
      </c>
      <c r="B14" s="924" t="s">
        <v>3</v>
      </c>
      <c r="C14" s="924" t="s">
        <v>4</v>
      </c>
      <c r="D14" s="924" t="s">
        <v>5</v>
      </c>
      <c r="E14" s="929" t="s">
        <v>6</v>
      </c>
      <c r="F14" s="929" t="s">
        <v>7</v>
      </c>
      <c r="G14" s="929" t="s">
        <v>8</v>
      </c>
      <c r="H14" s="974" t="s">
        <v>9</v>
      </c>
      <c r="I14" s="975"/>
      <c r="J14" s="929" t="s">
        <v>10</v>
      </c>
      <c r="K14" s="929" t="s">
        <v>11</v>
      </c>
      <c r="L14" s="935" t="s">
        <v>12</v>
      </c>
      <c r="M14" s="956" t="s">
        <v>13</v>
      </c>
      <c r="N14" s="957" t="s">
        <v>14</v>
      </c>
      <c r="O14" s="958"/>
    </row>
    <row r="15" spans="1:15" s="292" customFormat="1" ht="31.5" x14ac:dyDescent="0.2">
      <c r="A15" s="928"/>
      <c r="B15" s="925"/>
      <c r="C15" s="925"/>
      <c r="D15" s="925"/>
      <c r="E15" s="929"/>
      <c r="F15" s="929"/>
      <c r="G15" s="929"/>
      <c r="H15" s="293" t="s">
        <v>15</v>
      </c>
      <c r="I15" s="293" t="s">
        <v>16</v>
      </c>
      <c r="J15" s="929"/>
      <c r="K15" s="929"/>
      <c r="L15" s="935"/>
      <c r="M15" s="956"/>
      <c r="N15" s="957"/>
      <c r="O15" s="958"/>
    </row>
    <row r="16" spans="1:15" s="298" customFormat="1" ht="92.25" customHeight="1" x14ac:dyDescent="0.25">
      <c r="A16" s="916" t="s">
        <v>17</v>
      </c>
      <c r="B16" s="916" t="s">
        <v>2296</v>
      </c>
      <c r="C16" s="294" t="s">
        <v>2297</v>
      </c>
      <c r="D16" s="294" t="s">
        <v>2298</v>
      </c>
      <c r="E16" s="294" t="s">
        <v>2299</v>
      </c>
      <c r="F16" s="294" t="s">
        <v>1957</v>
      </c>
      <c r="G16" s="295" t="s">
        <v>1958</v>
      </c>
      <c r="H16" s="296">
        <v>44291</v>
      </c>
      <c r="I16" s="296">
        <v>44292</v>
      </c>
      <c r="J16" s="296">
        <v>44469</v>
      </c>
      <c r="K16" s="297">
        <v>1</v>
      </c>
      <c r="L16" s="294" t="s">
        <v>2300</v>
      </c>
      <c r="M16" s="297">
        <v>1</v>
      </c>
      <c r="N16" s="919" t="s">
        <v>1960</v>
      </c>
      <c r="O16" s="919"/>
    </row>
    <row r="17" spans="1:15" s="298" customFormat="1" ht="126" x14ac:dyDescent="0.25">
      <c r="A17" s="917"/>
      <c r="B17" s="917"/>
      <c r="C17" s="294" t="s">
        <v>2301</v>
      </c>
      <c r="D17" s="347" t="s">
        <v>2302</v>
      </c>
      <c r="E17" s="294" t="s">
        <v>1963</v>
      </c>
      <c r="F17" s="294" t="s">
        <v>1964</v>
      </c>
      <c r="G17" s="295" t="s">
        <v>2303</v>
      </c>
      <c r="H17" s="296">
        <v>44298</v>
      </c>
      <c r="I17" s="296">
        <v>44470</v>
      </c>
      <c r="J17" s="296">
        <v>44469</v>
      </c>
      <c r="K17" s="297">
        <v>1</v>
      </c>
      <c r="L17" s="294" t="s">
        <v>2304</v>
      </c>
      <c r="M17" s="297">
        <v>1</v>
      </c>
      <c r="N17" s="919" t="s">
        <v>1960</v>
      </c>
      <c r="O17" s="919"/>
    </row>
    <row r="18" spans="1:15" s="298" customFormat="1" ht="94.5" x14ac:dyDescent="0.25">
      <c r="A18" s="918"/>
      <c r="B18" s="918"/>
      <c r="C18" s="294" t="s">
        <v>2305</v>
      </c>
      <c r="D18" s="294" t="s">
        <v>2306</v>
      </c>
      <c r="E18" s="294" t="s">
        <v>1969</v>
      </c>
      <c r="F18" s="294" t="s">
        <v>1970</v>
      </c>
      <c r="G18" s="295" t="s">
        <v>1971</v>
      </c>
      <c r="H18" s="296">
        <v>44291</v>
      </c>
      <c r="I18" s="296">
        <v>44501</v>
      </c>
      <c r="J18" s="296">
        <v>44469</v>
      </c>
      <c r="K18" s="297">
        <v>1</v>
      </c>
      <c r="L18" s="294" t="s">
        <v>2307</v>
      </c>
      <c r="M18" s="297">
        <v>1</v>
      </c>
      <c r="N18" s="919" t="s">
        <v>1960</v>
      </c>
      <c r="O18" s="919"/>
    </row>
    <row r="19" spans="1:15" s="298" customFormat="1" ht="52.5" customHeight="1" x14ac:dyDescent="0.25">
      <c r="A19" s="916" t="s">
        <v>1973</v>
      </c>
      <c r="B19" s="916" t="s">
        <v>2308</v>
      </c>
      <c r="C19" s="294" t="s">
        <v>2309</v>
      </c>
      <c r="D19" s="302" t="s">
        <v>2310</v>
      </c>
      <c r="E19" s="294" t="s">
        <v>2311</v>
      </c>
      <c r="F19" s="294" t="s">
        <v>1978</v>
      </c>
      <c r="G19" s="295" t="s">
        <v>2312</v>
      </c>
      <c r="H19" s="296">
        <v>44291</v>
      </c>
      <c r="I19" s="296">
        <v>44295</v>
      </c>
      <c r="J19" s="296">
        <v>44469</v>
      </c>
      <c r="K19" s="297">
        <v>1</v>
      </c>
      <c r="L19" s="294" t="s">
        <v>2313</v>
      </c>
      <c r="M19" s="297">
        <v>1</v>
      </c>
      <c r="N19" s="919" t="s">
        <v>1960</v>
      </c>
      <c r="O19" s="919"/>
    </row>
    <row r="20" spans="1:15" s="300" customFormat="1" ht="94.5" customHeight="1" x14ac:dyDescent="0.25">
      <c r="A20" s="917"/>
      <c r="B20" s="917"/>
      <c r="C20" s="294" t="s">
        <v>2314</v>
      </c>
      <c r="D20" s="302" t="s">
        <v>2315</v>
      </c>
      <c r="E20" s="294" t="s">
        <v>2316</v>
      </c>
      <c r="F20" s="294" t="s">
        <v>2317</v>
      </c>
      <c r="G20" s="295" t="s">
        <v>2318</v>
      </c>
      <c r="H20" s="299">
        <v>44280</v>
      </c>
      <c r="I20" s="299">
        <v>44372</v>
      </c>
      <c r="J20" s="296">
        <v>44469</v>
      </c>
      <c r="K20" s="297">
        <v>0.7</v>
      </c>
      <c r="L20" s="294" t="s">
        <v>2319</v>
      </c>
      <c r="M20" s="297">
        <v>0.7</v>
      </c>
      <c r="N20" s="919" t="s">
        <v>2320</v>
      </c>
      <c r="O20" s="919"/>
    </row>
    <row r="21" spans="1:15" s="300" customFormat="1" ht="60.75" customHeight="1" x14ac:dyDescent="0.25">
      <c r="A21" s="918"/>
      <c r="B21" s="918"/>
      <c r="C21" s="294" t="s">
        <v>1996</v>
      </c>
      <c r="D21" s="302" t="s">
        <v>2321</v>
      </c>
      <c r="E21" s="294" t="s">
        <v>1997</v>
      </c>
      <c r="F21" s="294" t="s">
        <v>1998</v>
      </c>
      <c r="G21" s="295" t="s">
        <v>1999</v>
      </c>
      <c r="H21" s="299">
        <v>44291</v>
      </c>
      <c r="I21" s="296">
        <v>44440</v>
      </c>
      <c r="J21" s="296">
        <v>44469</v>
      </c>
      <c r="K21" s="297">
        <v>1</v>
      </c>
      <c r="L21" s="294" t="s">
        <v>2322</v>
      </c>
      <c r="M21" s="297">
        <v>1</v>
      </c>
      <c r="N21" s="919" t="s">
        <v>1960</v>
      </c>
      <c r="O21" s="919"/>
    </row>
    <row r="22" spans="1:15" s="300" customFormat="1" ht="78.75" x14ac:dyDescent="0.25">
      <c r="A22" s="916" t="s">
        <v>18</v>
      </c>
      <c r="B22" s="916" t="s">
        <v>2001</v>
      </c>
      <c r="C22" s="294" t="s">
        <v>2323</v>
      </c>
      <c r="D22" s="971" t="s">
        <v>2324</v>
      </c>
      <c r="E22" s="294" t="s">
        <v>2325</v>
      </c>
      <c r="F22" s="294" t="s">
        <v>2326</v>
      </c>
      <c r="G22" s="295" t="s">
        <v>2004</v>
      </c>
      <c r="H22" s="296">
        <v>44291</v>
      </c>
      <c r="I22" s="296" t="s">
        <v>2327</v>
      </c>
      <c r="J22" s="296">
        <v>44469</v>
      </c>
      <c r="K22" s="297">
        <v>1</v>
      </c>
      <c r="L22" s="294" t="s">
        <v>2328</v>
      </c>
      <c r="M22" s="297">
        <v>1</v>
      </c>
      <c r="N22" s="919" t="s">
        <v>1960</v>
      </c>
      <c r="O22" s="919"/>
    </row>
    <row r="23" spans="1:15" s="300" customFormat="1" ht="94.5" x14ac:dyDescent="0.25">
      <c r="A23" s="917"/>
      <c r="B23" s="917"/>
      <c r="C23" s="294" t="s">
        <v>2329</v>
      </c>
      <c r="D23" s="972"/>
      <c r="E23" s="294" t="s">
        <v>2007</v>
      </c>
      <c r="F23" s="294" t="s">
        <v>2330</v>
      </c>
      <c r="G23" s="295" t="s">
        <v>2009</v>
      </c>
      <c r="H23" s="299">
        <v>44291</v>
      </c>
      <c r="I23" s="296">
        <v>44440</v>
      </c>
      <c r="J23" s="296">
        <v>44469</v>
      </c>
      <c r="K23" s="297">
        <v>1</v>
      </c>
      <c r="L23" s="294" t="s">
        <v>2331</v>
      </c>
      <c r="M23" s="297">
        <v>1</v>
      </c>
      <c r="N23" s="919" t="s">
        <v>1960</v>
      </c>
      <c r="O23" s="919"/>
    </row>
    <row r="24" spans="1:15" s="300" customFormat="1" ht="47.25" x14ac:dyDescent="0.25">
      <c r="A24" s="918"/>
      <c r="B24" s="918"/>
      <c r="C24" s="294" t="s">
        <v>2332</v>
      </c>
      <c r="D24" s="973"/>
      <c r="E24" s="294" t="s">
        <v>2333</v>
      </c>
      <c r="F24" s="294" t="s">
        <v>2334</v>
      </c>
      <c r="G24" s="295" t="s">
        <v>2335</v>
      </c>
      <c r="H24" s="299">
        <v>44291</v>
      </c>
      <c r="I24" s="296">
        <v>44440</v>
      </c>
      <c r="J24" s="296">
        <v>44469</v>
      </c>
      <c r="K24" s="297">
        <v>1</v>
      </c>
      <c r="L24" s="294" t="s">
        <v>2336</v>
      </c>
      <c r="M24" s="297">
        <v>1</v>
      </c>
      <c r="N24" s="919" t="s">
        <v>1960</v>
      </c>
      <c r="O24" s="919"/>
    </row>
    <row r="25" spans="1:15" s="300" customFormat="1" ht="47.25" x14ac:dyDescent="0.25">
      <c r="A25" s="916" t="s">
        <v>19</v>
      </c>
      <c r="B25" s="916" t="s">
        <v>2337</v>
      </c>
      <c r="C25" s="294" t="s">
        <v>2338</v>
      </c>
      <c r="D25" s="971" t="s">
        <v>2324</v>
      </c>
      <c r="E25" s="294" t="s">
        <v>2339</v>
      </c>
      <c r="F25" s="294" t="s">
        <v>2340</v>
      </c>
      <c r="G25" s="921" t="s">
        <v>2341</v>
      </c>
      <c r="H25" s="296">
        <v>44280</v>
      </c>
      <c r="I25" s="296">
        <v>44280</v>
      </c>
      <c r="J25" s="296">
        <v>44469</v>
      </c>
      <c r="K25" s="297">
        <v>1</v>
      </c>
      <c r="L25" s="294" t="s">
        <v>2342</v>
      </c>
      <c r="M25" s="297">
        <v>1</v>
      </c>
      <c r="N25" s="919" t="s">
        <v>1960</v>
      </c>
      <c r="O25" s="919"/>
    </row>
    <row r="26" spans="1:15" s="300" customFormat="1" ht="15.75" x14ac:dyDescent="0.25">
      <c r="A26" s="917"/>
      <c r="B26" s="917"/>
      <c r="C26" s="294" t="s">
        <v>2343</v>
      </c>
      <c r="D26" s="972"/>
      <c r="E26" s="294" t="s">
        <v>2344</v>
      </c>
      <c r="F26" s="294" t="s">
        <v>2345</v>
      </c>
      <c r="G26" s="922"/>
      <c r="H26" s="299">
        <v>44291</v>
      </c>
      <c r="I26" s="296">
        <v>44440</v>
      </c>
      <c r="J26" s="296">
        <v>44469</v>
      </c>
      <c r="K26" s="297">
        <v>1</v>
      </c>
      <c r="L26" s="294" t="s">
        <v>2346</v>
      </c>
      <c r="M26" s="297">
        <v>1</v>
      </c>
      <c r="N26" s="919" t="s">
        <v>1960</v>
      </c>
      <c r="O26" s="919"/>
    </row>
    <row r="27" spans="1:15" s="300" customFormat="1" ht="31.5" x14ac:dyDescent="0.25">
      <c r="A27" s="917"/>
      <c r="B27" s="917"/>
      <c r="C27" s="294" t="s">
        <v>2347</v>
      </c>
      <c r="D27" s="972"/>
      <c r="E27" s="294" t="s">
        <v>2348</v>
      </c>
      <c r="F27" s="294" t="s">
        <v>2349</v>
      </c>
      <c r="G27" s="922"/>
      <c r="H27" s="299">
        <v>44291</v>
      </c>
      <c r="I27" s="299">
        <v>44309</v>
      </c>
      <c r="J27" s="296">
        <v>44469</v>
      </c>
      <c r="K27" s="297">
        <v>1</v>
      </c>
      <c r="L27" s="294" t="s">
        <v>2350</v>
      </c>
      <c r="M27" s="297">
        <v>1</v>
      </c>
      <c r="N27" s="919" t="s">
        <v>1960</v>
      </c>
      <c r="O27" s="919"/>
    </row>
    <row r="28" spans="1:15" s="300" customFormat="1" ht="63" x14ac:dyDescent="0.25">
      <c r="A28" s="917"/>
      <c r="B28" s="917"/>
      <c r="C28" s="294" t="s">
        <v>2351</v>
      </c>
      <c r="D28" s="972"/>
      <c r="E28" s="294" t="s">
        <v>2031</v>
      </c>
      <c r="F28" s="294" t="s">
        <v>2032</v>
      </c>
      <c r="G28" s="923"/>
      <c r="H28" s="299">
        <v>44291</v>
      </c>
      <c r="I28" s="299">
        <v>44561</v>
      </c>
      <c r="J28" s="296">
        <v>44469</v>
      </c>
      <c r="K28" s="297">
        <v>1</v>
      </c>
      <c r="L28" s="294" t="s">
        <v>2352</v>
      </c>
      <c r="M28" s="297">
        <v>1</v>
      </c>
      <c r="N28" s="919" t="s">
        <v>1960</v>
      </c>
      <c r="O28" s="919"/>
    </row>
    <row r="29" spans="1:15" s="300" customFormat="1" ht="78.75" x14ac:dyDescent="0.25">
      <c r="A29" s="294" t="s">
        <v>20</v>
      </c>
      <c r="B29" s="302" t="s">
        <v>2353</v>
      </c>
      <c r="C29" s="295" t="s">
        <v>2354</v>
      </c>
      <c r="D29" s="348" t="s">
        <v>2355</v>
      </c>
      <c r="E29" s="295" t="s">
        <v>2356</v>
      </c>
      <c r="F29" s="294" t="s">
        <v>2357</v>
      </c>
      <c r="G29" s="295" t="s">
        <v>2358</v>
      </c>
      <c r="H29" s="303">
        <v>44229</v>
      </c>
      <c r="I29" s="299">
        <v>44592</v>
      </c>
      <c r="J29" s="296">
        <v>44469</v>
      </c>
      <c r="K29" s="297">
        <v>1</v>
      </c>
      <c r="L29" s="294" t="s">
        <v>2359</v>
      </c>
      <c r="M29" s="297">
        <v>1</v>
      </c>
      <c r="N29" s="919" t="s">
        <v>1960</v>
      </c>
      <c r="O29" s="919"/>
    </row>
    <row r="30" spans="1:15" s="300" customFormat="1" ht="71.25" customHeight="1" x14ac:dyDescent="0.25">
      <c r="A30" s="921" t="s">
        <v>21</v>
      </c>
      <c r="B30" s="921" t="s">
        <v>2360</v>
      </c>
      <c r="C30" s="294" t="s">
        <v>2361</v>
      </c>
      <c r="D30" s="294" t="s">
        <v>2362</v>
      </c>
      <c r="E30" s="294" t="s">
        <v>2055</v>
      </c>
      <c r="F30" s="294" t="s">
        <v>2056</v>
      </c>
      <c r="G30" s="295" t="s">
        <v>2363</v>
      </c>
      <c r="H30" s="299">
        <v>44298</v>
      </c>
      <c r="I30" s="299">
        <v>44298</v>
      </c>
      <c r="J30" s="296">
        <v>44469</v>
      </c>
      <c r="K30" s="297">
        <v>1</v>
      </c>
      <c r="L30" s="294" t="s">
        <v>2364</v>
      </c>
      <c r="M30" s="297">
        <v>1</v>
      </c>
      <c r="N30" s="919" t="s">
        <v>1960</v>
      </c>
      <c r="O30" s="919"/>
    </row>
    <row r="31" spans="1:15" s="300" customFormat="1" ht="63" x14ac:dyDescent="0.25">
      <c r="A31" s="922"/>
      <c r="B31" s="922"/>
      <c r="C31" s="294" t="s">
        <v>2365</v>
      </c>
      <c r="D31" s="294" t="s">
        <v>2362</v>
      </c>
      <c r="E31" s="294" t="s">
        <v>2060</v>
      </c>
      <c r="F31" s="294" t="s">
        <v>2366</v>
      </c>
      <c r="G31" s="295" t="s">
        <v>2367</v>
      </c>
      <c r="H31" s="299">
        <v>44291</v>
      </c>
      <c r="I31" s="299">
        <v>44328</v>
      </c>
      <c r="J31" s="296">
        <v>44469</v>
      </c>
      <c r="K31" s="297">
        <v>1</v>
      </c>
      <c r="L31" s="294" t="s">
        <v>2368</v>
      </c>
      <c r="M31" s="297">
        <v>1</v>
      </c>
      <c r="N31" s="919" t="s">
        <v>1960</v>
      </c>
      <c r="O31" s="919"/>
    </row>
    <row r="32" spans="1:15" s="300" customFormat="1" ht="63" x14ac:dyDescent="0.25">
      <c r="A32" s="923"/>
      <c r="B32" s="923"/>
      <c r="C32" s="294" t="s">
        <v>2369</v>
      </c>
      <c r="D32" s="294" t="s">
        <v>2370</v>
      </c>
      <c r="E32" s="294" t="s">
        <v>2371</v>
      </c>
      <c r="F32" s="294" t="s">
        <v>2372</v>
      </c>
      <c r="G32" s="295" t="s">
        <v>2373</v>
      </c>
      <c r="H32" s="299">
        <v>44256</v>
      </c>
      <c r="I32" s="299">
        <v>44561</v>
      </c>
      <c r="J32" s="296">
        <v>44469</v>
      </c>
      <c r="K32" s="297">
        <v>0.93330000000000002</v>
      </c>
      <c r="L32" s="294" t="s">
        <v>2374</v>
      </c>
      <c r="M32" s="297">
        <v>0.93330000000000002</v>
      </c>
      <c r="N32" s="919" t="s">
        <v>2375</v>
      </c>
      <c r="O32" s="919"/>
    </row>
    <row r="33" spans="1:15" s="300" customFormat="1" ht="31.5" customHeight="1" x14ac:dyDescent="0.25">
      <c r="A33" s="921" t="s">
        <v>2376</v>
      </c>
      <c r="B33" s="921" t="s">
        <v>2070</v>
      </c>
      <c r="C33" s="921" t="s">
        <v>2377</v>
      </c>
      <c r="D33" s="921" t="s">
        <v>2355</v>
      </c>
      <c r="E33" s="921" t="s">
        <v>2079</v>
      </c>
      <c r="F33" s="921" t="s">
        <v>2080</v>
      </c>
      <c r="G33" s="921" t="s">
        <v>2081</v>
      </c>
      <c r="H33" s="967">
        <v>44260</v>
      </c>
      <c r="I33" s="967">
        <v>44510</v>
      </c>
      <c r="J33" s="969">
        <v>44469</v>
      </c>
      <c r="K33" s="961" t="s">
        <v>29</v>
      </c>
      <c r="L33" s="921" t="s">
        <v>2378</v>
      </c>
      <c r="M33" s="961" t="s">
        <v>29</v>
      </c>
      <c r="N33" s="963" t="s">
        <v>2379</v>
      </c>
      <c r="O33" s="964"/>
    </row>
    <row r="34" spans="1:15" s="300" customFormat="1" ht="15.75" customHeight="1" x14ac:dyDescent="0.25">
      <c r="A34" s="922"/>
      <c r="B34" s="922"/>
      <c r="C34" s="923"/>
      <c r="D34" s="923"/>
      <c r="E34" s="923"/>
      <c r="F34" s="923"/>
      <c r="G34" s="923"/>
      <c r="H34" s="968"/>
      <c r="I34" s="968"/>
      <c r="J34" s="970"/>
      <c r="K34" s="962"/>
      <c r="L34" s="923"/>
      <c r="M34" s="962"/>
      <c r="N34" s="965"/>
      <c r="O34" s="966"/>
    </row>
    <row r="35" spans="1:15" s="300" customFormat="1" ht="103.5" customHeight="1" x14ac:dyDescent="0.25">
      <c r="A35" s="349" t="s">
        <v>2090</v>
      </c>
      <c r="B35" s="349" t="s">
        <v>2380</v>
      </c>
      <c r="C35" s="294" t="s">
        <v>2381</v>
      </c>
      <c r="D35" s="294" t="s">
        <v>2382</v>
      </c>
      <c r="E35" s="294" t="s">
        <v>2099</v>
      </c>
      <c r="F35" s="294" t="s">
        <v>2383</v>
      </c>
      <c r="G35" s="295" t="s">
        <v>2101</v>
      </c>
      <c r="H35" s="299">
        <v>44291</v>
      </c>
      <c r="I35" s="299">
        <v>44561</v>
      </c>
      <c r="J35" s="296">
        <v>44469</v>
      </c>
      <c r="K35" s="297">
        <v>1</v>
      </c>
      <c r="L35" s="294" t="s">
        <v>2384</v>
      </c>
      <c r="M35" s="297">
        <v>1</v>
      </c>
      <c r="N35" s="919" t="s">
        <v>1960</v>
      </c>
      <c r="O35" s="919"/>
    </row>
    <row r="36" spans="1:15" s="300" customFormat="1" ht="129.75" customHeight="1" x14ac:dyDescent="0.25">
      <c r="A36" s="916" t="s">
        <v>2108</v>
      </c>
      <c r="B36" s="916" t="s">
        <v>2385</v>
      </c>
      <c r="C36" s="294" t="s">
        <v>2386</v>
      </c>
      <c r="D36" s="294" t="s">
        <v>2355</v>
      </c>
      <c r="E36" s="294" t="s">
        <v>2387</v>
      </c>
      <c r="F36" s="294" t="s">
        <v>2388</v>
      </c>
      <c r="G36" s="295" t="s">
        <v>2389</v>
      </c>
      <c r="H36" s="296">
        <v>44311</v>
      </c>
      <c r="I36" s="296">
        <v>44311</v>
      </c>
      <c r="J36" s="296">
        <v>44469</v>
      </c>
      <c r="K36" s="297">
        <v>0.7</v>
      </c>
      <c r="L36" s="294" t="s">
        <v>2390</v>
      </c>
      <c r="M36" s="297">
        <v>0.7</v>
      </c>
      <c r="N36" s="919" t="s">
        <v>2391</v>
      </c>
      <c r="O36" s="919"/>
    </row>
    <row r="37" spans="1:15" s="300" customFormat="1" ht="47.25" customHeight="1" x14ac:dyDescent="0.25">
      <c r="A37" s="917"/>
      <c r="B37" s="917"/>
      <c r="C37" s="294" t="s">
        <v>2115</v>
      </c>
      <c r="D37" s="294" t="s">
        <v>2355</v>
      </c>
      <c r="E37" s="304" t="s">
        <v>2116</v>
      </c>
      <c r="F37" s="294" t="s">
        <v>2117</v>
      </c>
      <c r="G37" s="305" t="s">
        <v>2118</v>
      </c>
      <c r="H37" s="296">
        <v>44291</v>
      </c>
      <c r="I37" s="296">
        <v>44280</v>
      </c>
      <c r="J37" s="296">
        <v>44469</v>
      </c>
      <c r="K37" s="297" t="s">
        <v>29</v>
      </c>
      <c r="L37" s="294"/>
      <c r="M37" s="297" t="s">
        <v>29</v>
      </c>
      <c r="N37" s="919" t="s">
        <v>2379</v>
      </c>
      <c r="O37" s="919"/>
    </row>
    <row r="38" spans="1:15" s="300" customFormat="1" ht="63" x14ac:dyDescent="0.25">
      <c r="A38" s="918"/>
      <c r="B38" s="918"/>
      <c r="C38" s="294" t="s">
        <v>2120</v>
      </c>
      <c r="D38" s="294" t="s">
        <v>2355</v>
      </c>
      <c r="E38" s="294" t="s">
        <v>2392</v>
      </c>
      <c r="F38" s="294" t="s">
        <v>2123</v>
      </c>
      <c r="G38" s="295" t="s">
        <v>2124</v>
      </c>
      <c r="H38" s="296">
        <v>44280</v>
      </c>
      <c r="I38" s="299">
        <v>44518</v>
      </c>
      <c r="J38" s="296">
        <v>44469</v>
      </c>
      <c r="K38" s="297">
        <v>1</v>
      </c>
      <c r="L38" s="294" t="s">
        <v>2393</v>
      </c>
      <c r="M38" s="297">
        <v>1</v>
      </c>
      <c r="N38" s="919" t="s">
        <v>1960</v>
      </c>
      <c r="O38" s="919"/>
    </row>
    <row r="40" spans="1:15" s="292" customFormat="1" ht="29.25" customHeight="1" thickBot="1" x14ac:dyDescent="0.3">
      <c r="A40" s="306" t="s">
        <v>22</v>
      </c>
      <c r="B40" s="920" t="s">
        <v>2394</v>
      </c>
      <c r="C40" s="920"/>
      <c r="D40" s="920"/>
      <c r="G40" s="306"/>
      <c r="H40" s="306"/>
      <c r="I40" s="307"/>
      <c r="J40" s="306"/>
      <c r="K40" s="306"/>
    </row>
    <row r="41" spans="1:15" s="292" customFormat="1" ht="18.75" customHeight="1" x14ac:dyDescent="0.2">
      <c r="I41" s="308"/>
    </row>
    <row r="42" spans="1:15" s="292" customFormat="1" ht="32.25" customHeight="1" thickBot="1" x14ac:dyDescent="0.3">
      <c r="A42" s="306" t="s">
        <v>23</v>
      </c>
      <c r="B42" s="913" t="s">
        <v>2395</v>
      </c>
      <c r="C42" s="913"/>
      <c r="D42" s="913"/>
      <c r="G42" s="306" t="s">
        <v>24</v>
      </c>
      <c r="I42" s="308"/>
      <c r="J42" s="914" t="s">
        <v>2396</v>
      </c>
      <c r="K42" s="914"/>
      <c r="L42" s="914"/>
    </row>
    <row r="43" spans="1:15" s="292" customFormat="1" ht="27" customHeight="1" x14ac:dyDescent="0.2">
      <c r="I43" s="309"/>
      <c r="J43" s="915"/>
      <c r="K43" s="915"/>
      <c r="L43" s="310"/>
    </row>
    <row r="44" spans="1:15" x14ac:dyDescent="0.2">
      <c r="O44" s="311" t="s">
        <v>25</v>
      </c>
    </row>
    <row r="45" spans="1:15" x14ac:dyDescent="0.2">
      <c r="O45" s="311" t="s">
        <v>26</v>
      </c>
    </row>
  </sheetData>
  <mergeCells count="72">
    <mergeCell ref="L14:L15"/>
    <mergeCell ref="A14:A15"/>
    <mergeCell ref="F14:F15"/>
    <mergeCell ref="G14:G15"/>
    <mergeCell ref="H14:I14"/>
    <mergeCell ref="J14:J15"/>
    <mergeCell ref="K14:K15"/>
    <mergeCell ref="B14:B15"/>
    <mergeCell ref="C14:C15"/>
    <mergeCell ref="D14:D15"/>
    <mergeCell ref="E14:E15"/>
    <mergeCell ref="A1:O3"/>
    <mergeCell ref="A11:O11"/>
    <mergeCell ref="A12:L12"/>
    <mergeCell ref="M12:O13"/>
    <mergeCell ref="A13:L13"/>
    <mergeCell ref="A19:A21"/>
    <mergeCell ref="B19:B21"/>
    <mergeCell ref="N19:O19"/>
    <mergeCell ref="N20:O20"/>
    <mergeCell ref="N21:O21"/>
    <mergeCell ref="A16:A18"/>
    <mergeCell ref="B16:B18"/>
    <mergeCell ref="N16:O16"/>
    <mergeCell ref="N17:O17"/>
    <mergeCell ref="N18:O18"/>
    <mergeCell ref="M14:M15"/>
    <mergeCell ref="N14:O15"/>
    <mergeCell ref="N24:O24"/>
    <mergeCell ref="A25:A28"/>
    <mergeCell ref="B25:B28"/>
    <mergeCell ref="D25:D28"/>
    <mergeCell ref="G25:G28"/>
    <mergeCell ref="N25:O25"/>
    <mergeCell ref="N26:O26"/>
    <mergeCell ref="N27:O27"/>
    <mergeCell ref="N28:O28"/>
    <mergeCell ref="A22:A24"/>
    <mergeCell ref="B22:B24"/>
    <mergeCell ref="D22:D24"/>
    <mergeCell ref="N22:O22"/>
    <mergeCell ref="N23:O23"/>
    <mergeCell ref="N29:O29"/>
    <mergeCell ref="A30:A32"/>
    <mergeCell ref="B30:B32"/>
    <mergeCell ref="N30:O30"/>
    <mergeCell ref="N31:O31"/>
    <mergeCell ref="N32:O32"/>
    <mergeCell ref="N33:O34"/>
    <mergeCell ref="N35:O35"/>
    <mergeCell ref="A36:A38"/>
    <mergeCell ref="B36:B38"/>
    <mergeCell ref="N36:O36"/>
    <mergeCell ref="N37:O37"/>
    <mergeCell ref="N38:O38"/>
    <mergeCell ref="G33:G34"/>
    <mergeCell ref="H33:H34"/>
    <mergeCell ref="I33:I34"/>
    <mergeCell ref="J33:J34"/>
    <mergeCell ref="K33:K34"/>
    <mergeCell ref="L33:L34"/>
    <mergeCell ref="A33:A34"/>
    <mergeCell ref="B33:B34"/>
    <mergeCell ref="C33:C34"/>
    <mergeCell ref="B40:D40"/>
    <mergeCell ref="B42:D42"/>
    <mergeCell ref="J42:L42"/>
    <mergeCell ref="J43:K43"/>
    <mergeCell ref="M33:M34"/>
    <mergeCell ref="D33:D34"/>
    <mergeCell ref="E33:E34"/>
    <mergeCell ref="F33:F34"/>
  </mergeCells>
  <dataValidations count="12">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35:O38 O16:O32 N16:N33" xr:uid="{BC3774DF-2CE5-49B7-BF8C-412F28A0A3F2}"/>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3 L35:L38" xr:uid="{3C5EDF4B-640B-4963-96B3-D02E5B07DB42}"/>
    <dataValidation allowBlank="1" showInputMessage="1" showErrorMessage="1" promptTitle="GUÍA:" prompt="Asignar el porcentaje de avance de la meta establecida de acuerdo con la formula del indicador con corte a la fecha del seguimiento." sqref="K16:K33 K35:K38 M16:M33 M35:M38" xr:uid="{17EE21B0-6364-40D9-8867-8B7128C03591}"/>
    <dataValidation allowBlank="1" showInputMessage="1" showErrorMessage="1" promptTitle="INSERTAR NUEVA COLUMNA:" prompt="Definir el entregable que soporta el cumplimiento como evidencia (actas, contratos, lista de asistencia, procedimientos, fotografía, videos, encuestas, etc.)" sqref="F16:F33 F35:F38" xr:uid="{0D93320A-BE87-4572-ACC8-B60CF66E4E85}"/>
    <dataValidation allowBlank="1" showInputMessage="1" showErrorMessage="1" promptTitle="GUÍA:" prompt="Para cada una de las causas identificadas se deben definir las acciones de mejoramiento necesarias." sqref="C17:C25 C35:C36 C27:C32" xr:uid="{35843D01-EBA6-47C2-A136-2B9FF7E8E11C}"/>
    <dataValidation allowBlank="1" showInputMessage="1" showErrorMessage="1" promptTitle="GUÍA:" prompt="Se deben describir las causas, previamente identificadas por medio de las metodologías existentes, el número de causas varias de acuerdo a la recomendación y su complejidad." sqref="B25 C37:C38 B33 B16 B19 B22 B35:B36 B29:B30" xr:uid="{354F96B9-406C-4168-B9A5-D35BEF34E0C1}"/>
    <dataValidation allowBlank="1" showInputMessage="1" showErrorMessage="1" promptTitle="GUIA:" prompt="Redactar las recomendaciones de mejoramiento a la gestión, identificadas en la dependencia para la vigencia actual." sqref="C16 A16" xr:uid="{F89EDF6F-B5F7-454A-AAAF-DC4366FFFFC7}"/>
    <dataValidation allowBlank="1" showInputMessage="1" showErrorMessage="1" promptTitle="GUÍA:" prompt="Identificar la persona/cargo responsable por la ejecución de las acciones de mejoramiento." sqref="D25 D16:D18 D20 C33 D29:D33 D35:D38" xr:uid="{6D890203-9F95-43AF-A228-1B057534B53E}"/>
    <dataValidation allowBlank="1" showInputMessage="1" showErrorMessage="1" promptTitle="GUÍA:" prompt="Describir la meta a ser alcanzada con la acción de mejoramiento planteada." sqref="E16:E25 E27:E33 E35:E38" xr:uid="{8DBB7714-DB01-44B4-B5F9-E35EA82FE9F4}"/>
    <dataValidation allowBlank="1" showInputMessage="1" showErrorMessage="1" promptTitle="GUÍA: " prompt="Colocar la fecha en que se realiza el seguimiento por parte de la dependencia (i, ii, ii o iv seguimiento)_x000a_" sqref="J16:J33 J35:J38" xr:uid="{1E1FAFCB-D91A-4685-AE24-30201536942E}"/>
    <dataValidation allowBlank="1" showInputMessage="1" showErrorMessage="1" promptTitle="GUÍA:" prompt="Establecer las fechas de inicio y terminación de cada una de las actividades, según los recursos y disponibilidad de la dependencia dentro de la vigencia actual." sqref="H16:I33 H35:I38" xr:uid="{8ECC24E8-F4A1-46C4-B2B1-0A0601855CFA}"/>
    <dataValidation allowBlank="1" showInputMessage="1" showErrorMessage="1" promptTitle="GUÍA:" prompt="Establecer la formula matemática para medir el cumplimiento de la meta establecida a cada una de las acciones de mejoramiento definidas." sqref="G16:G25 G29:G33 G35:G38" xr:uid="{5EB73ACB-DEE1-4C4F-A80B-DB42E7988EC2}"/>
  </dataValidations>
  <pageMargins left="0.7" right="0.7" top="0.75" bottom="0.75" header="0.3" footer="0.3"/>
  <pageSetup paperSize="9" orientation="portrait" horizontalDpi="300" vertic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4D30-3B78-4ACC-85F7-746C01DDC103}">
  <dimension ref="A1:O95"/>
  <sheetViews>
    <sheetView topLeftCell="A3" zoomScale="62" zoomScaleNormal="62" zoomScaleSheetLayoutView="59" workbookViewId="0">
      <selection activeCell="A6" sqref="A6:A7"/>
    </sheetView>
  </sheetViews>
  <sheetFormatPr baseColWidth="10" defaultColWidth="11.42578125" defaultRowHeight="15" x14ac:dyDescent="0.25"/>
  <cols>
    <col min="1" max="1" width="45.28515625" customWidth="1"/>
    <col min="2" max="2" width="70.42578125" customWidth="1"/>
    <col min="3" max="3" width="47.140625" customWidth="1"/>
    <col min="4" max="4" width="26.7109375" customWidth="1"/>
    <col min="5" max="5" width="38" customWidth="1"/>
    <col min="6" max="6" width="36.85546875" customWidth="1"/>
    <col min="7" max="7" width="38.7109375" customWidth="1"/>
    <col min="8" max="8" width="15" customWidth="1"/>
    <col min="9" max="9" width="18.5703125" customWidth="1"/>
    <col min="10" max="10" width="15" style="256" customWidth="1"/>
    <col min="11" max="11" width="13.7109375" customWidth="1"/>
    <col min="12" max="12" width="50.85546875" customWidth="1"/>
    <col min="13" max="13" width="14" customWidth="1"/>
    <col min="14" max="14" width="25.42578125" customWidth="1"/>
    <col min="15" max="15" width="52" customWidth="1"/>
  </cols>
  <sheetData>
    <row r="1" spans="1:15" ht="42" customHeight="1" x14ac:dyDescent="0.25">
      <c r="A1" s="891"/>
      <c r="B1" s="891"/>
      <c r="C1" s="891"/>
      <c r="D1" s="891"/>
      <c r="E1" s="891"/>
      <c r="F1" s="891"/>
      <c r="G1" s="891"/>
      <c r="H1" s="891"/>
      <c r="I1" s="891"/>
      <c r="J1" s="891"/>
      <c r="K1" s="891"/>
      <c r="L1" s="891"/>
      <c r="M1" s="891"/>
      <c r="N1" s="891"/>
      <c r="O1" s="891"/>
    </row>
    <row r="2" spans="1:15" ht="78" customHeight="1" x14ac:dyDescent="0.25">
      <c r="A2" s="891"/>
      <c r="B2" s="891"/>
      <c r="C2" s="891"/>
      <c r="D2" s="891"/>
      <c r="E2" s="891"/>
      <c r="F2" s="891"/>
      <c r="G2" s="891"/>
      <c r="H2" s="891"/>
      <c r="I2" s="891"/>
      <c r="J2" s="891"/>
      <c r="K2" s="891"/>
      <c r="L2" s="891"/>
      <c r="M2" s="891"/>
      <c r="N2" s="891"/>
      <c r="O2" s="891"/>
    </row>
    <row r="3" spans="1:15" ht="48" customHeight="1" x14ac:dyDescent="0.25">
      <c r="A3" s="892" t="s">
        <v>0</v>
      </c>
      <c r="B3" s="892"/>
      <c r="C3" s="892"/>
      <c r="D3" s="892"/>
      <c r="E3" s="892"/>
      <c r="F3" s="892"/>
      <c r="G3" s="892"/>
      <c r="H3" s="892"/>
      <c r="I3" s="892"/>
      <c r="J3" s="892"/>
      <c r="K3" s="892"/>
      <c r="L3" s="892"/>
      <c r="M3" s="892"/>
      <c r="N3" s="892"/>
      <c r="O3" s="892"/>
    </row>
    <row r="4" spans="1:15" ht="39.75" customHeight="1" x14ac:dyDescent="0.25">
      <c r="A4" s="893" t="s">
        <v>3305</v>
      </c>
      <c r="B4" s="893"/>
      <c r="C4" s="893"/>
      <c r="D4" s="893"/>
      <c r="E4" s="893"/>
      <c r="F4" s="893"/>
      <c r="G4" s="893"/>
      <c r="H4" s="893"/>
      <c r="I4" s="893"/>
      <c r="J4" s="893"/>
      <c r="K4" s="893"/>
      <c r="L4" s="893"/>
      <c r="M4" s="894" t="s">
        <v>1</v>
      </c>
      <c r="N4" s="894"/>
      <c r="O4" s="894"/>
    </row>
    <row r="5" spans="1:15" ht="38.25" customHeight="1" x14ac:dyDescent="0.25">
      <c r="A5" s="893" t="s">
        <v>2397</v>
      </c>
      <c r="B5" s="893"/>
      <c r="C5" s="893"/>
      <c r="D5" s="893"/>
      <c r="E5" s="893"/>
      <c r="F5" s="893"/>
      <c r="G5" s="893"/>
      <c r="H5" s="893"/>
      <c r="I5" s="893"/>
      <c r="J5" s="893"/>
      <c r="K5" s="893"/>
      <c r="L5" s="893"/>
      <c r="M5" s="894"/>
      <c r="N5" s="894"/>
      <c r="O5" s="894"/>
    </row>
    <row r="6" spans="1:15" s="283" customFormat="1" ht="40.5" customHeight="1" x14ac:dyDescent="0.2">
      <c r="A6" s="895" t="s">
        <v>2</v>
      </c>
      <c r="B6" s="897" t="s">
        <v>3</v>
      </c>
      <c r="C6" s="897" t="s">
        <v>4</v>
      </c>
      <c r="D6" s="897" t="s">
        <v>5</v>
      </c>
      <c r="E6" s="901" t="s">
        <v>6</v>
      </c>
      <c r="F6" s="901" t="s">
        <v>7</v>
      </c>
      <c r="G6" s="901" t="s">
        <v>8</v>
      </c>
      <c r="H6" s="902" t="s">
        <v>9</v>
      </c>
      <c r="I6" s="903"/>
      <c r="J6" s="901" t="s">
        <v>10</v>
      </c>
      <c r="K6" s="901" t="s">
        <v>11</v>
      </c>
      <c r="L6" s="890" t="s">
        <v>12</v>
      </c>
      <c r="M6" s="991" t="s">
        <v>13</v>
      </c>
      <c r="N6" s="992" t="s">
        <v>14</v>
      </c>
      <c r="O6" s="993"/>
    </row>
    <row r="7" spans="1:15" s="283" customFormat="1" ht="31.5" x14ac:dyDescent="0.2">
      <c r="A7" s="896"/>
      <c r="B7" s="898"/>
      <c r="C7" s="898"/>
      <c r="D7" s="898"/>
      <c r="E7" s="901"/>
      <c r="F7" s="901"/>
      <c r="G7" s="901"/>
      <c r="H7" s="258" t="s">
        <v>15</v>
      </c>
      <c r="I7" s="258" t="s">
        <v>16</v>
      </c>
      <c r="J7" s="901"/>
      <c r="K7" s="901"/>
      <c r="L7" s="890"/>
      <c r="M7" s="991"/>
      <c r="N7" s="992"/>
      <c r="O7" s="993"/>
    </row>
    <row r="8" spans="1:15" ht="195.75" customHeight="1" x14ac:dyDescent="0.25">
      <c r="A8" s="976" t="s">
        <v>3291</v>
      </c>
      <c r="B8" s="976" t="s">
        <v>2398</v>
      </c>
      <c r="C8" s="259" t="s">
        <v>2399</v>
      </c>
      <c r="D8" s="261" t="s">
        <v>2400</v>
      </c>
      <c r="E8" s="259" t="s">
        <v>1196</v>
      </c>
      <c r="F8" s="266" t="s">
        <v>2401</v>
      </c>
      <c r="G8" s="272" t="s">
        <v>2402</v>
      </c>
      <c r="H8" s="263">
        <v>44250</v>
      </c>
      <c r="I8" s="264">
        <v>44530</v>
      </c>
      <c r="J8" s="350" t="s">
        <v>2403</v>
      </c>
      <c r="K8" s="351">
        <v>1</v>
      </c>
      <c r="L8" s="266" t="s">
        <v>2404</v>
      </c>
      <c r="M8" s="356">
        <v>1</v>
      </c>
      <c r="N8" s="978" t="s">
        <v>2405</v>
      </c>
      <c r="O8" s="979"/>
    </row>
    <row r="9" spans="1:15" ht="195.75" customHeight="1" x14ac:dyDescent="0.25">
      <c r="A9" s="983"/>
      <c r="B9" s="983"/>
      <c r="C9" s="259" t="s">
        <v>2406</v>
      </c>
      <c r="D9" s="261" t="s">
        <v>2400</v>
      </c>
      <c r="E9" s="259" t="s">
        <v>2407</v>
      </c>
      <c r="F9" s="259" t="s">
        <v>2408</v>
      </c>
      <c r="G9" s="272" t="s">
        <v>2409</v>
      </c>
      <c r="H9" s="263" t="s">
        <v>2410</v>
      </c>
      <c r="I9" s="264">
        <v>44469</v>
      </c>
      <c r="J9" s="264" t="s">
        <v>2411</v>
      </c>
      <c r="K9" s="265">
        <v>1</v>
      </c>
      <c r="L9" s="266" t="s">
        <v>2412</v>
      </c>
      <c r="M9" s="356">
        <v>1</v>
      </c>
      <c r="N9" s="978" t="s">
        <v>2405</v>
      </c>
      <c r="O9" s="979"/>
    </row>
    <row r="10" spans="1:15" ht="195.75" customHeight="1" x14ac:dyDescent="0.25">
      <c r="A10" s="977"/>
      <c r="B10" s="977"/>
      <c r="C10" s="259" t="s">
        <v>2413</v>
      </c>
      <c r="D10" s="261" t="s">
        <v>2400</v>
      </c>
      <c r="E10" s="259" t="s">
        <v>2414</v>
      </c>
      <c r="F10" s="259" t="s">
        <v>2415</v>
      </c>
      <c r="G10" s="272" t="s">
        <v>2416</v>
      </c>
      <c r="H10" s="579">
        <v>44409</v>
      </c>
      <c r="I10" s="579">
        <v>44561</v>
      </c>
      <c r="J10" s="264" t="s">
        <v>2417</v>
      </c>
      <c r="K10" s="265">
        <v>1</v>
      </c>
      <c r="L10" s="266" t="s">
        <v>2412</v>
      </c>
      <c r="M10" s="356">
        <v>1</v>
      </c>
      <c r="N10" s="978" t="s">
        <v>2405</v>
      </c>
      <c r="O10" s="979"/>
    </row>
    <row r="11" spans="1:15" ht="195.75" customHeight="1" x14ac:dyDescent="0.25">
      <c r="A11" s="976" t="s">
        <v>3292</v>
      </c>
      <c r="B11" s="976" t="s">
        <v>2398</v>
      </c>
      <c r="C11" s="353" t="s">
        <v>2418</v>
      </c>
      <c r="D11" s="261" t="s">
        <v>2419</v>
      </c>
      <c r="E11" s="272" t="s">
        <v>2420</v>
      </c>
      <c r="F11" s="266" t="s">
        <v>2421</v>
      </c>
      <c r="G11" s="272" t="s">
        <v>2422</v>
      </c>
      <c r="H11" s="263">
        <v>44250</v>
      </c>
      <c r="I11" s="264">
        <v>44530</v>
      </c>
      <c r="J11" s="264" t="s">
        <v>2423</v>
      </c>
      <c r="K11" s="265">
        <v>1</v>
      </c>
      <c r="L11" s="266" t="s">
        <v>2412</v>
      </c>
      <c r="M11" s="356">
        <v>1</v>
      </c>
      <c r="N11" s="978" t="s">
        <v>2405</v>
      </c>
      <c r="O11" s="979"/>
    </row>
    <row r="12" spans="1:15" s="354" customFormat="1" ht="198" customHeight="1" x14ac:dyDescent="0.25">
      <c r="A12" s="977"/>
      <c r="B12" s="977"/>
      <c r="C12" s="353" t="s">
        <v>2424</v>
      </c>
      <c r="D12" s="261" t="s">
        <v>2419</v>
      </c>
      <c r="E12" s="272" t="s">
        <v>2425</v>
      </c>
      <c r="F12" s="266" t="s">
        <v>2426</v>
      </c>
      <c r="G12" s="272" t="s">
        <v>2427</v>
      </c>
      <c r="H12" s="580">
        <v>44378</v>
      </c>
      <c r="I12" s="581">
        <v>44429</v>
      </c>
      <c r="J12" s="264" t="s">
        <v>2423</v>
      </c>
      <c r="K12" s="265">
        <v>1</v>
      </c>
      <c r="L12" s="266" t="s">
        <v>2412</v>
      </c>
      <c r="M12" s="356">
        <v>1</v>
      </c>
      <c r="N12" s="978" t="s">
        <v>2428</v>
      </c>
      <c r="O12" s="979"/>
    </row>
    <row r="13" spans="1:15" s="354" customFormat="1" ht="198" customHeight="1" x14ac:dyDescent="0.25">
      <c r="A13" s="989" t="s">
        <v>1302</v>
      </c>
      <c r="B13" s="976" t="s">
        <v>2398</v>
      </c>
      <c r="C13" s="353" t="s">
        <v>2429</v>
      </c>
      <c r="D13" s="261" t="s">
        <v>2419</v>
      </c>
      <c r="E13" s="272" t="s">
        <v>2430</v>
      </c>
      <c r="F13" s="266" t="s">
        <v>2431</v>
      </c>
      <c r="G13" s="272" t="s">
        <v>2432</v>
      </c>
      <c r="H13" s="263">
        <v>44250</v>
      </c>
      <c r="I13" s="264">
        <v>44265</v>
      </c>
      <c r="J13" s="350" t="s">
        <v>2403</v>
      </c>
      <c r="K13" s="265">
        <v>1</v>
      </c>
      <c r="L13" s="355" t="s">
        <v>2433</v>
      </c>
      <c r="M13" s="356">
        <v>1</v>
      </c>
      <c r="N13" s="978" t="s">
        <v>2434</v>
      </c>
      <c r="O13" s="979"/>
    </row>
    <row r="14" spans="1:15" s="354" customFormat="1" ht="189" customHeight="1" x14ac:dyDescent="0.25">
      <c r="A14" s="990"/>
      <c r="B14" s="977"/>
      <c r="C14" s="272" t="s">
        <v>2435</v>
      </c>
      <c r="D14" s="261" t="s">
        <v>2419</v>
      </c>
      <c r="E14" s="353" t="s">
        <v>2436</v>
      </c>
      <c r="F14" s="262" t="s">
        <v>2437</v>
      </c>
      <c r="G14" s="272" t="s">
        <v>2438</v>
      </c>
      <c r="H14" s="263">
        <v>44287</v>
      </c>
      <c r="I14" s="264">
        <v>44561</v>
      </c>
      <c r="J14" s="350" t="s">
        <v>2403</v>
      </c>
      <c r="K14" s="265">
        <v>1</v>
      </c>
      <c r="L14" s="266" t="s">
        <v>2439</v>
      </c>
      <c r="M14" s="356">
        <v>1</v>
      </c>
      <c r="N14" s="978" t="s">
        <v>2440</v>
      </c>
      <c r="O14" s="979"/>
    </row>
    <row r="15" spans="1:15" s="354" customFormat="1" ht="134.1" customHeight="1" x14ac:dyDescent="0.25">
      <c r="A15" s="976" t="s">
        <v>3293</v>
      </c>
      <c r="B15" s="259" t="s">
        <v>2441</v>
      </c>
      <c r="C15" s="259" t="s">
        <v>2442</v>
      </c>
      <c r="D15" s="259" t="s">
        <v>2400</v>
      </c>
      <c r="E15" s="259" t="s">
        <v>2443</v>
      </c>
      <c r="F15" s="259" t="s">
        <v>2444</v>
      </c>
      <c r="G15" s="356" t="s">
        <v>2445</v>
      </c>
      <c r="H15" s="263">
        <v>44250</v>
      </c>
      <c r="I15" s="264">
        <v>44561</v>
      </c>
      <c r="J15" s="350" t="s">
        <v>2403</v>
      </c>
      <c r="K15" s="265">
        <v>1</v>
      </c>
      <c r="L15" s="266" t="s">
        <v>2446</v>
      </c>
      <c r="M15" s="356">
        <v>1</v>
      </c>
      <c r="N15" s="978" t="s">
        <v>2447</v>
      </c>
      <c r="O15" s="979"/>
    </row>
    <row r="16" spans="1:15" s="354" customFormat="1" ht="135.94999999999999" customHeight="1" x14ac:dyDescent="0.25">
      <c r="A16" s="983"/>
      <c r="B16" s="259" t="s">
        <v>2448</v>
      </c>
      <c r="C16" s="259" t="s">
        <v>2449</v>
      </c>
      <c r="D16" s="259" t="s">
        <v>2400</v>
      </c>
      <c r="E16" s="259" t="s">
        <v>2450</v>
      </c>
      <c r="F16" s="259" t="s">
        <v>2451</v>
      </c>
      <c r="G16" s="356" t="s">
        <v>2452</v>
      </c>
      <c r="H16" s="263">
        <v>44250</v>
      </c>
      <c r="I16" s="264">
        <v>44561</v>
      </c>
      <c r="J16" s="350" t="s">
        <v>2403</v>
      </c>
      <c r="K16" s="265">
        <v>1</v>
      </c>
      <c r="L16" s="266" t="s">
        <v>2453</v>
      </c>
      <c r="M16" s="356">
        <v>1</v>
      </c>
      <c r="N16" s="978" t="s">
        <v>2454</v>
      </c>
      <c r="O16" s="979"/>
    </row>
    <row r="17" spans="1:15" s="354" customFormat="1" ht="114.75" customHeight="1" x14ac:dyDescent="0.25">
      <c r="A17" s="976" t="s">
        <v>3294</v>
      </c>
      <c r="B17" s="984" t="s">
        <v>2455</v>
      </c>
      <c r="C17" s="357" t="s">
        <v>2456</v>
      </c>
      <c r="D17" s="268" t="s">
        <v>2400</v>
      </c>
      <c r="E17" s="268" t="s">
        <v>2457</v>
      </c>
      <c r="F17" s="268" t="s">
        <v>2458</v>
      </c>
      <c r="G17" s="356" t="s">
        <v>2459</v>
      </c>
      <c r="H17" s="263">
        <v>44198</v>
      </c>
      <c r="I17" s="264">
        <v>44484</v>
      </c>
      <c r="J17" s="264">
        <v>44561</v>
      </c>
      <c r="K17" s="265">
        <v>1</v>
      </c>
      <c r="L17" s="266" t="s">
        <v>2460</v>
      </c>
      <c r="M17" s="356">
        <v>1</v>
      </c>
      <c r="N17" s="978" t="s">
        <v>2461</v>
      </c>
      <c r="O17" s="979"/>
    </row>
    <row r="18" spans="1:15" s="354" customFormat="1" ht="114.75" customHeight="1" x14ac:dyDescent="0.25">
      <c r="A18" s="983"/>
      <c r="B18" s="985"/>
      <c r="C18" s="357" t="s">
        <v>2462</v>
      </c>
      <c r="D18" s="268" t="s">
        <v>2400</v>
      </c>
      <c r="E18" s="268" t="s">
        <v>2463</v>
      </c>
      <c r="F18" s="268" t="s">
        <v>2464</v>
      </c>
      <c r="G18" s="356" t="s">
        <v>2465</v>
      </c>
      <c r="H18" s="263">
        <v>44198</v>
      </c>
      <c r="I18" s="264">
        <v>44484</v>
      </c>
      <c r="J18" s="264">
        <v>44561</v>
      </c>
      <c r="K18" s="265">
        <v>1</v>
      </c>
      <c r="L18" s="266" t="s">
        <v>2466</v>
      </c>
      <c r="M18" s="356">
        <v>1</v>
      </c>
      <c r="N18" s="978" t="s">
        <v>2467</v>
      </c>
      <c r="O18" s="979"/>
    </row>
    <row r="19" spans="1:15" s="354" customFormat="1" ht="114.75" hidden="1" customHeight="1" x14ac:dyDescent="0.25">
      <c r="A19" s="977"/>
      <c r="B19" s="986"/>
      <c r="C19" s="357" t="s">
        <v>2468</v>
      </c>
      <c r="D19" s="268" t="s">
        <v>2400</v>
      </c>
      <c r="E19" s="268" t="s">
        <v>2469</v>
      </c>
      <c r="F19" s="268" t="s">
        <v>2470</v>
      </c>
      <c r="G19" s="356" t="s">
        <v>2471</v>
      </c>
      <c r="H19" s="263">
        <v>44287</v>
      </c>
      <c r="I19" s="264">
        <v>44561</v>
      </c>
      <c r="J19" s="264" t="s">
        <v>393</v>
      </c>
      <c r="K19" s="265" t="s">
        <v>393</v>
      </c>
      <c r="L19" s="266"/>
      <c r="M19" s="356">
        <v>1</v>
      </c>
      <c r="N19" s="262"/>
      <c r="O19" s="262"/>
    </row>
    <row r="20" spans="1:15" s="354" customFormat="1" ht="131.1" customHeight="1" x14ac:dyDescent="0.25">
      <c r="A20" s="987" t="s">
        <v>3295</v>
      </c>
      <c r="B20" s="976" t="s">
        <v>2398</v>
      </c>
      <c r="C20" s="272" t="s">
        <v>2472</v>
      </c>
      <c r="D20" s="261" t="s">
        <v>2400</v>
      </c>
      <c r="E20" s="266" t="s">
        <v>2473</v>
      </c>
      <c r="F20" s="272" t="s">
        <v>2474</v>
      </c>
      <c r="G20" s="272" t="s">
        <v>2475</v>
      </c>
      <c r="H20" s="263">
        <v>44250</v>
      </c>
      <c r="I20" s="264">
        <v>44561</v>
      </c>
      <c r="J20" s="264">
        <v>44561</v>
      </c>
      <c r="K20" s="265">
        <v>1</v>
      </c>
      <c r="L20" s="266" t="s">
        <v>2476</v>
      </c>
      <c r="M20" s="356">
        <v>1</v>
      </c>
      <c r="N20" s="978" t="s">
        <v>2477</v>
      </c>
      <c r="O20" s="979"/>
    </row>
    <row r="21" spans="1:15" s="354" customFormat="1" ht="215.25" customHeight="1" x14ac:dyDescent="0.25">
      <c r="A21" s="988"/>
      <c r="B21" s="977"/>
      <c r="C21" s="272" t="s">
        <v>2478</v>
      </c>
      <c r="D21" s="261" t="s">
        <v>2400</v>
      </c>
      <c r="E21" s="266" t="s">
        <v>2479</v>
      </c>
      <c r="F21" s="272" t="s">
        <v>2480</v>
      </c>
      <c r="G21" s="272" t="s">
        <v>2481</v>
      </c>
      <c r="H21" s="263">
        <v>44250</v>
      </c>
      <c r="I21" s="264">
        <v>44561</v>
      </c>
      <c r="J21" s="264" t="s">
        <v>2482</v>
      </c>
      <c r="K21" s="265">
        <v>1</v>
      </c>
      <c r="L21" s="266" t="s">
        <v>2483</v>
      </c>
      <c r="M21" s="356">
        <v>1</v>
      </c>
      <c r="N21" s="978" t="s">
        <v>2484</v>
      </c>
      <c r="O21" s="979"/>
    </row>
    <row r="22" spans="1:15" s="354" customFormat="1" ht="207.75" customHeight="1" x14ac:dyDescent="0.25">
      <c r="A22" s="976" t="s">
        <v>3296</v>
      </c>
      <c r="B22" s="976" t="s">
        <v>2455</v>
      </c>
      <c r="C22" s="272" t="s">
        <v>2485</v>
      </c>
      <c r="D22" s="261" t="s">
        <v>2486</v>
      </c>
      <c r="E22" s="356" t="s">
        <v>2487</v>
      </c>
      <c r="F22" s="266" t="s">
        <v>2488</v>
      </c>
      <c r="G22" s="272" t="s">
        <v>2489</v>
      </c>
      <c r="H22" s="582">
        <v>44348</v>
      </c>
      <c r="I22" s="582">
        <v>44531</v>
      </c>
      <c r="J22" s="264" t="s">
        <v>393</v>
      </c>
      <c r="K22" s="265" t="s">
        <v>393</v>
      </c>
      <c r="L22" s="266" t="s">
        <v>2490</v>
      </c>
      <c r="M22" s="356">
        <v>1</v>
      </c>
      <c r="N22" s="978" t="s">
        <v>2491</v>
      </c>
      <c r="O22" s="979"/>
    </row>
    <row r="23" spans="1:15" s="354" customFormat="1" ht="183" customHeight="1" x14ac:dyDescent="0.25">
      <c r="A23" s="977"/>
      <c r="B23" s="977"/>
      <c r="C23" s="272" t="s">
        <v>2492</v>
      </c>
      <c r="D23" s="261" t="s">
        <v>2486</v>
      </c>
      <c r="E23" s="266" t="s">
        <v>2493</v>
      </c>
      <c r="F23" s="266" t="s">
        <v>2494</v>
      </c>
      <c r="G23" s="272" t="s">
        <v>2495</v>
      </c>
      <c r="H23" s="582">
        <v>44348</v>
      </c>
      <c r="I23" s="582">
        <v>44531</v>
      </c>
      <c r="J23" s="264" t="s">
        <v>393</v>
      </c>
      <c r="K23" s="265" t="s">
        <v>393</v>
      </c>
      <c r="L23" s="266" t="s">
        <v>2496</v>
      </c>
      <c r="M23" s="356">
        <v>1</v>
      </c>
      <c r="N23" s="978" t="s">
        <v>2491</v>
      </c>
      <c r="O23" s="979"/>
    </row>
    <row r="24" spans="1:15" s="354" customFormat="1" ht="183" customHeight="1" x14ac:dyDescent="0.25">
      <c r="A24" s="259" t="s">
        <v>3297</v>
      </c>
      <c r="B24" s="259" t="s">
        <v>2398</v>
      </c>
      <c r="C24" s="272" t="s">
        <v>2497</v>
      </c>
      <c r="D24" s="261" t="s">
        <v>2498</v>
      </c>
      <c r="E24" s="356" t="s">
        <v>2499</v>
      </c>
      <c r="F24" s="266" t="s">
        <v>2500</v>
      </c>
      <c r="G24" s="272" t="s">
        <v>2501</v>
      </c>
      <c r="H24" s="263">
        <v>44242</v>
      </c>
      <c r="I24" s="264" t="s">
        <v>2502</v>
      </c>
      <c r="J24" s="350">
        <v>44561</v>
      </c>
      <c r="K24" s="265">
        <v>1</v>
      </c>
      <c r="L24" s="266" t="s">
        <v>2503</v>
      </c>
      <c r="M24" s="356">
        <v>1</v>
      </c>
      <c r="N24" s="978" t="s">
        <v>2504</v>
      </c>
      <c r="O24" s="979"/>
    </row>
    <row r="25" spans="1:15" s="354" customFormat="1" ht="183" customHeight="1" x14ac:dyDescent="0.25">
      <c r="A25" s="259" t="s">
        <v>3298</v>
      </c>
      <c r="B25" s="259" t="s">
        <v>2398</v>
      </c>
      <c r="C25" s="272" t="s">
        <v>2505</v>
      </c>
      <c r="D25" s="261" t="s">
        <v>2400</v>
      </c>
      <c r="E25" s="356" t="s">
        <v>2506</v>
      </c>
      <c r="F25" s="266" t="s">
        <v>2507</v>
      </c>
      <c r="G25" s="272" t="s">
        <v>2508</v>
      </c>
      <c r="H25" s="263">
        <v>44263</v>
      </c>
      <c r="I25" s="264">
        <v>44561</v>
      </c>
      <c r="J25" s="350">
        <v>44561</v>
      </c>
      <c r="K25" s="265">
        <v>1</v>
      </c>
      <c r="L25" s="266" t="s">
        <v>2509</v>
      </c>
      <c r="M25" s="356">
        <v>1</v>
      </c>
      <c r="N25" s="978" t="s">
        <v>2510</v>
      </c>
      <c r="O25" s="979"/>
    </row>
    <row r="26" spans="1:15" s="354" customFormat="1" ht="83.25" hidden="1" customHeight="1" x14ac:dyDescent="0.25">
      <c r="A26" s="259"/>
      <c r="B26" s="259"/>
      <c r="C26" s="272"/>
      <c r="D26" s="261"/>
      <c r="E26" s="272"/>
      <c r="F26" s="266"/>
      <c r="G26" s="272"/>
      <c r="H26" s="358"/>
      <c r="I26" s="358"/>
      <c r="J26" s="264"/>
      <c r="K26" s="265"/>
      <c r="L26" s="266"/>
      <c r="M26" s="352"/>
      <c r="N26" s="980"/>
      <c r="O26" s="980"/>
    </row>
    <row r="28" spans="1:15" s="283" customFormat="1" ht="29.25" customHeight="1" thickBot="1" x14ac:dyDescent="0.3">
      <c r="A28" s="282" t="s">
        <v>22</v>
      </c>
      <c r="B28" s="981" t="s">
        <v>2511</v>
      </c>
      <c r="C28" s="981"/>
      <c r="D28" s="981"/>
      <c r="G28" s="282"/>
      <c r="H28" s="282"/>
      <c r="I28" s="284"/>
      <c r="J28" s="282"/>
      <c r="K28" s="282"/>
    </row>
    <row r="29" spans="1:15" s="283" customFormat="1" ht="18.75" customHeight="1" x14ac:dyDescent="0.2">
      <c r="I29" s="286"/>
    </row>
    <row r="30" spans="1:15" s="283" customFormat="1" ht="32.25" customHeight="1" thickBot="1" x14ac:dyDescent="0.3">
      <c r="A30" s="282" t="s">
        <v>23</v>
      </c>
      <c r="B30" s="982" t="s">
        <v>2512</v>
      </c>
      <c r="C30" s="982"/>
      <c r="D30" s="982"/>
      <c r="G30" s="282" t="s">
        <v>24</v>
      </c>
      <c r="I30" s="286"/>
      <c r="J30" s="911" t="s">
        <v>309</v>
      </c>
      <c r="K30" s="911"/>
      <c r="L30" s="911"/>
    </row>
    <row r="31" spans="1:15" s="283" customFormat="1" ht="27" customHeight="1" x14ac:dyDescent="0.2">
      <c r="I31" s="287"/>
      <c r="J31" s="912"/>
      <c r="K31" s="912"/>
      <c r="L31" s="288"/>
    </row>
    <row r="32" spans="1:15" x14ac:dyDescent="0.25">
      <c r="O32" s="289" t="s">
        <v>25</v>
      </c>
    </row>
    <row r="33" spans="15:15" x14ac:dyDescent="0.25">
      <c r="O33" s="289" t="s">
        <v>26</v>
      </c>
    </row>
    <row r="49" spans="1:2" ht="26.25" x14ac:dyDescent="0.25">
      <c r="A49" s="359"/>
      <c r="B49" s="360"/>
    </row>
    <row r="50" spans="1:2" ht="26.25" x14ac:dyDescent="0.25">
      <c r="A50" s="359"/>
      <c r="B50" s="360"/>
    </row>
    <row r="51" spans="1:2" ht="26.25" x14ac:dyDescent="0.25">
      <c r="A51" s="359"/>
      <c r="B51" s="360"/>
    </row>
    <row r="52" spans="1:2" ht="26.25" x14ac:dyDescent="0.25">
      <c r="A52" s="359"/>
      <c r="B52" s="360"/>
    </row>
    <row r="53" spans="1:2" ht="26.25" x14ac:dyDescent="0.25">
      <c r="A53" s="359"/>
      <c r="B53" s="360"/>
    </row>
    <row r="54" spans="1:2" ht="26.25" x14ac:dyDescent="0.25">
      <c r="A54" s="359"/>
      <c r="B54" s="360"/>
    </row>
    <row r="55" spans="1:2" ht="26.25" x14ac:dyDescent="0.25">
      <c r="A55" s="360"/>
      <c r="B55" s="360"/>
    </row>
    <row r="56" spans="1:2" ht="26.25" x14ac:dyDescent="0.25">
      <c r="A56" s="360"/>
      <c r="B56" s="360"/>
    </row>
    <row r="57" spans="1:2" ht="26.25" x14ac:dyDescent="0.25">
      <c r="A57" s="360"/>
      <c r="B57" s="360"/>
    </row>
    <row r="58" spans="1:2" ht="26.25" x14ac:dyDescent="0.25">
      <c r="A58" s="360"/>
      <c r="B58" s="360"/>
    </row>
    <row r="59" spans="1:2" ht="26.25" x14ac:dyDescent="0.25">
      <c r="A59" s="360"/>
      <c r="B59" s="360"/>
    </row>
    <row r="60" spans="1:2" ht="26.25" x14ac:dyDescent="0.25">
      <c r="A60" s="360"/>
      <c r="B60" s="360"/>
    </row>
    <row r="61" spans="1:2" ht="26.25" x14ac:dyDescent="0.25">
      <c r="A61" s="360"/>
      <c r="B61" s="360"/>
    </row>
    <row r="62" spans="1:2" ht="26.25" x14ac:dyDescent="0.25">
      <c r="A62" s="360"/>
      <c r="B62" s="360"/>
    </row>
    <row r="63" spans="1:2" ht="26.25" x14ac:dyDescent="0.25">
      <c r="A63" s="360"/>
      <c r="B63" s="360"/>
    </row>
    <row r="64" spans="1:2" ht="26.25" x14ac:dyDescent="0.25">
      <c r="A64" s="360"/>
      <c r="B64" s="360"/>
    </row>
    <row r="65" spans="1:2" ht="26.25" x14ac:dyDescent="0.25">
      <c r="A65" s="360"/>
      <c r="B65" s="360"/>
    </row>
    <row r="66" spans="1:2" ht="26.25" x14ac:dyDescent="0.25">
      <c r="A66" s="360"/>
      <c r="B66" s="360"/>
    </row>
    <row r="67" spans="1:2" ht="26.25" x14ac:dyDescent="0.25">
      <c r="A67" s="360"/>
      <c r="B67" s="360"/>
    </row>
    <row r="68" spans="1:2" ht="26.25" x14ac:dyDescent="0.25">
      <c r="A68" s="360"/>
      <c r="B68" s="360"/>
    </row>
    <row r="69" spans="1:2" ht="26.25" x14ac:dyDescent="0.25">
      <c r="A69" s="360"/>
      <c r="B69" s="360"/>
    </row>
    <row r="70" spans="1:2" ht="26.25" x14ac:dyDescent="0.25">
      <c r="A70" s="360"/>
      <c r="B70" s="360"/>
    </row>
    <row r="71" spans="1:2" ht="26.25" x14ac:dyDescent="0.25">
      <c r="A71" s="360"/>
      <c r="B71" s="360"/>
    </row>
    <row r="72" spans="1:2" ht="26.25" x14ac:dyDescent="0.25">
      <c r="A72" s="360"/>
      <c r="B72" s="360"/>
    </row>
    <row r="73" spans="1:2" ht="26.25" x14ac:dyDescent="0.25">
      <c r="A73" s="360"/>
      <c r="B73" s="360"/>
    </row>
    <row r="74" spans="1:2" ht="26.25" x14ac:dyDescent="0.25">
      <c r="A74" s="360"/>
      <c r="B74" s="360"/>
    </row>
    <row r="75" spans="1:2" ht="26.25" x14ac:dyDescent="0.25">
      <c r="A75" s="360"/>
      <c r="B75" s="360"/>
    </row>
    <row r="76" spans="1:2" ht="26.25" x14ac:dyDescent="0.25">
      <c r="A76" s="360"/>
      <c r="B76" s="360"/>
    </row>
    <row r="77" spans="1:2" ht="26.25" x14ac:dyDescent="0.25">
      <c r="A77" s="360"/>
      <c r="B77" s="360"/>
    </row>
    <row r="78" spans="1:2" ht="26.25" x14ac:dyDescent="0.25">
      <c r="A78" s="360"/>
      <c r="B78" s="360"/>
    </row>
    <row r="79" spans="1:2" ht="26.25" x14ac:dyDescent="0.25">
      <c r="A79" s="360"/>
      <c r="B79" s="360"/>
    </row>
    <row r="80" spans="1:2" ht="26.25" x14ac:dyDescent="0.25">
      <c r="A80" s="360"/>
      <c r="B80" s="360"/>
    </row>
    <row r="81" spans="1:2" ht="26.25" x14ac:dyDescent="0.25">
      <c r="A81" s="360"/>
      <c r="B81" s="360"/>
    </row>
    <row r="82" spans="1:2" ht="26.25" x14ac:dyDescent="0.25">
      <c r="A82" s="360"/>
      <c r="B82" s="360"/>
    </row>
    <row r="83" spans="1:2" ht="26.25" x14ac:dyDescent="0.25">
      <c r="A83" s="360"/>
      <c r="B83" s="360"/>
    </row>
    <row r="84" spans="1:2" ht="26.25" x14ac:dyDescent="0.25">
      <c r="A84" s="360"/>
      <c r="B84" s="360"/>
    </row>
    <row r="85" spans="1:2" ht="26.25" x14ac:dyDescent="0.25">
      <c r="A85" s="360"/>
      <c r="B85" s="360"/>
    </row>
    <row r="86" spans="1:2" ht="26.25" x14ac:dyDescent="0.25">
      <c r="A86" s="360"/>
      <c r="B86" s="360"/>
    </row>
    <row r="87" spans="1:2" ht="26.25" x14ac:dyDescent="0.25">
      <c r="A87" s="360"/>
      <c r="B87" s="360"/>
    </row>
    <row r="88" spans="1:2" ht="26.25" x14ac:dyDescent="0.25">
      <c r="A88" s="360"/>
      <c r="B88" s="360"/>
    </row>
    <row r="89" spans="1:2" ht="26.25" x14ac:dyDescent="0.25">
      <c r="A89" s="360"/>
      <c r="B89" s="360"/>
    </row>
    <row r="90" spans="1:2" ht="26.25" x14ac:dyDescent="0.25">
      <c r="A90" s="360"/>
      <c r="B90" s="360"/>
    </row>
    <row r="91" spans="1:2" ht="26.25" x14ac:dyDescent="0.25">
      <c r="A91" s="360"/>
      <c r="B91" s="360"/>
    </row>
    <row r="92" spans="1:2" ht="26.25" x14ac:dyDescent="0.25">
      <c r="A92" s="360"/>
      <c r="B92" s="360"/>
    </row>
    <row r="93" spans="1:2" ht="26.25" x14ac:dyDescent="0.25">
      <c r="A93" s="360"/>
      <c r="B93" s="360"/>
    </row>
    <row r="94" spans="1:2" ht="26.25" x14ac:dyDescent="0.25">
      <c r="A94" s="360"/>
      <c r="B94" s="360"/>
    </row>
    <row r="95" spans="1:2" ht="26.25" x14ac:dyDescent="0.25">
      <c r="A95" s="360"/>
      <c r="B95" s="360"/>
    </row>
  </sheetData>
  <mergeCells count="53">
    <mergeCell ref="J6:J7"/>
    <mergeCell ref="K6:K7"/>
    <mergeCell ref="L6:L7"/>
    <mergeCell ref="A1:O2"/>
    <mergeCell ref="A3:O3"/>
    <mergeCell ref="A4:L4"/>
    <mergeCell ref="M4:O5"/>
    <mergeCell ref="A5:L5"/>
    <mergeCell ref="B6:B7"/>
    <mergeCell ref="C6:C7"/>
    <mergeCell ref="D6:D7"/>
    <mergeCell ref="E6:E7"/>
    <mergeCell ref="M6:M7"/>
    <mergeCell ref="N6:O7"/>
    <mergeCell ref="F6:F7"/>
    <mergeCell ref="A6:A7"/>
    <mergeCell ref="G6:G7"/>
    <mergeCell ref="H6:I6"/>
    <mergeCell ref="A11:A12"/>
    <mergeCell ref="B11:B12"/>
    <mergeCell ref="N11:O11"/>
    <mergeCell ref="N12:O12"/>
    <mergeCell ref="A8:A10"/>
    <mergeCell ref="B8:B10"/>
    <mergeCell ref="N8:O8"/>
    <mergeCell ref="N9:O9"/>
    <mergeCell ref="N10:O10"/>
    <mergeCell ref="A13:A14"/>
    <mergeCell ref="B13:B14"/>
    <mergeCell ref="N13:O13"/>
    <mergeCell ref="N14:O14"/>
    <mergeCell ref="A15:A16"/>
    <mergeCell ref="N15:O15"/>
    <mergeCell ref="N16:O16"/>
    <mergeCell ref="A17:A19"/>
    <mergeCell ref="B17:B19"/>
    <mergeCell ref="N17:O17"/>
    <mergeCell ref="N18:O18"/>
    <mergeCell ref="A20:A21"/>
    <mergeCell ref="B20:B21"/>
    <mergeCell ref="N20:O20"/>
    <mergeCell ref="N21:O21"/>
    <mergeCell ref="A22:A23"/>
    <mergeCell ref="B22:B23"/>
    <mergeCell ref="N22:O22"/>
    <mergeCell ref="N23:O23"/>
    <mergeCell ref="J31:K31"/>
    <mergeCell ref="N24:O24"/>
    <mergeCell ref="N25:O25"/>
    <mergeCell ref="N26:O26"/>
    <mergeCell ref="B28:D28"/>
    <mergeCell ref="B30:D30"/>
    <mergeCell ref="J30:L30"/>
  </mergeCells>
  <dataValidations count="13">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26 O19 N8:N26" xr:uid="{365FE0EE-5C26-4519-9F5A-18CF549ECA42}"/>
    <dataValidation allowBlank="1" showInputMessage="1" showErrorMessage="1" promptTitle="CONTROL INTERNO:" prompt="Incluir esta columna para medir el avance de las acciones por parte del auditor de acuerdo con las evidencias presentadas por la dependencia." sqref="M8:M26" xr:uid="{7E906012-7A2D-4116-8A5D-06FB3A05A0BD}"/>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8:L26" xr:uid="{BEF140DA-08ED-45AE-8C64-FFA1017B1A3E}"/>
    <dataValidation allowBlank="1" showInputMessage="1" showErrorMessage="1" promptTitle="GUÍA:" prompt="Asignar el porcentaje de avance de la meta establecida de acuerdo con la formula del indicador con corte a la fecha del seguimiento." sqref="K8:K26" xr:uid="{B47DDA8A-99EE-42BC-9739-F07510A1C9C2}"/>
    <dataValidation allowBlank="1" showInputMessage="1" showErrorMessage="1" promptTitle="GUÍA: " prompt="Colocar la fecha en que se realiza el seguimiento por parte de la dependencia (i, ii, ii o iv seguimiento)_x000a_" sqref="J8:J26" xr:uid="{6A539FA0-1D82-47BD-B0CD-2879A85DEFC8}"/>
    <dataValidation allowBlank="1" showInputMessage="1" showErrorMessage="1" promptTitle="GUÍA:" prompt="Establecer las fechas de inicio y terminación de cada una de las actividades, según los recursos y disponibilidad de la dependencia dentro de la vigencia actual." sqref="H8:I26" xr:uid="{046FE6BE-01A5-4598-B3D8-9FF021048D6E}"/>
    <dataValidation allowBlank="1" showInputMessage="1" showErrorMessage="1" promptTitle="GUÍA:" prompt="Identificar la persona/cargo responsable por la ejecución de las acciones de mejoramiento." sqref="D8:D26" xr:uid="{900367F7-AEA6-47E3-9C36-398EBEABE957}"/>
    <dataValidation allowBlank="1" showInputMessage="1" showErrorMessage="1" promptTitle="GUÍA:" prompt="Para cada una de las causas identificadas se deben definir las acciones de mejoramiento necesarias." sqref="C8:C26" xr:uid="{CB13CB76-C786-4132-B6B8-6E264AC5DF5B}"/>
    <dataValidation allowBlank="1" showInputMessage="1" showErrorMessage="1" promptTitle="INSERTAR NUEVA COLUMNA:" prompt="Definir el entregable que soporta el cumplimiento como evidencia (actas, contratos, lista de asistencia, procedimientos, fotografía, videos, encuestas, etc.)" sqref="E8:F8 E20:E21 F22:F26 E23 F11:F19" xr:uid="{D97D4A1B-8FF5-4EB7-83A6-2C013498632C}"/>
    <dataValidation allowBlank="1" showInputMessage="1" showErrorMessage="1" promptTitle="GUÍA:" prompt="Describir la meta a ser alcanzada con la acción de mejoramiento planteada." sqref="E26 C8:C9 B16 C17:C19 E11:E19" xr:uid="{1C4DF73B-DFA7-43F2-9F8B-6A6B52B8C193}"/>
    <dataValidation allowBlank="1" showInputMessage="1" showErrorMessage="1" promptTitle="GUIA:" prompt="Redactar las recomendaciones de mejoramiento a la gestión, identificadas en la dependencia para la vigencia actual." sqref="A8" xr:uid="{39B18340-05FB-4DBC-83D8-7CBF9B3BFA61}"/>
    <dataValidation allowBlank="1" showInputMessage="1" showErrorMessage="1" promptTitle="GUÍA:" prompt="Establecer la formula matemática para medir el cumplimiento de la meta establecida a cada una de las acciones de mejoramiento definidas." sqref="G16:G26 F20:F21 E22 E24:E25 G8:G14" xr:uid="{0AC6FDDD-D995-428B-B2A1-A7790591CC00}"/>
    <dataValidation allowBlank="1" showInputMessage="1" showErrorMessage="1" promptTitle="GUÍA:" prompt="Se deben describir las causas, previamente identificadas por medio de las metodologías existentes, el número de causas varias de acuerdo a la recomendación y su complejidad." sqref="B8 B11 B20 C17:C19 B16 B24:B26 B22" xr:uid="{B3F94D71-696B-4EB9-BC4F-D90721756800}"/>
  </dataValidations>
  <pageMargins left="0.7" right="0.7" top="0.75" bottom="0.75" header="0.3" footer="0.3"/>
  <pageSetup paperSize="9" scale="16"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BC218-48F6-4CD6-857E-F348609C0A0E}">
  <dimension ref="A8:O89"/>
  <sheetViews>
    <sheetView zoomScale="70" zoomScaleNormal="70" workbookViewId="0">
      <selection activeCell="H13" sqref="H13"/>
    </sheetView>
  </sheetViews>
  <sheetFormatPr baseColWidth="10" defaultColWidth="11.42578125" defaultRowHeight="12" x14ac:dyDescent="0.2"/>
  <cols>
    <col min="1" max="1" width="21.28515625" style="361" customWidth="1"/>
    <col min="2" max="2" width="8.7109375" style="361" customWidth="1"/>
    <col min="3" max="3" width="35.42578125" style="435" customWidth="1"/>
    <col min="4" max="4" width="13.42578125" style="361" customWidth="1"/>
    <col min="5" max="5" width="16.7109375" style="361" customWidth="1"/>
    <col min="6" max="6" width="17" style="361" customWidth="1"/>
    <col min="7" max="7" width="15" style="361" customWidth="1"/>
    <col min="8" max="8" width="13.85546875" style="361" customWidth="1"/>
    <col min="9" max="9" width="13" style="361" customWidth="1"/>
    <col min="10" max="10" width="9.85546875" style="361" customWidth="1"/>
    <col min="11" max="11" width="6.42578125" style="361" customWidth="1"/>
    <col min="12" max="12" width="52" style="361" customWidth="1"/>
    <col min="13" max="13" width="27.28515625" style="361" customWidth="1"/>
    <col min="14" max="14" width="11.42578125" style="361"/>
    <col min="15" max="15" width="27.7109375" style="361" customWidth="1"/>
    <col min="16" max="16384" width="11.42578125" style="361"/>
  </cols>
  <sheetData>
    <row r="8" spans="1:15" ht="34.5" customHeight="1" x14ac:dyDescent="0.2">
      <c r="A8" s="1044" t="s">
        <v>3302</v>
      </c>
      <c r="B8" s="1044"/>
      <c r="C8" s="1044"/>
      <c r="D8" s="1044"/>
      <c r="E8" s="1044"/>
      <c r="F8" s="1044"/>
      <c r="G8" s="1044"/>
      <c r="H8" s="1044"/>
      <c r="I8" s="1044"/>
      <c r="J8" s="1044"/>
      <c r="K8" s="1044"/>
      <c r="L8" s="1044"/>
      <c r="M8" s="1045" t="s">
        <v>1</v>
      </c>
      <c r="N8" s="1045"/>
      <c r="O8" s="1045"/>
    </row>
    <row r="9" spans="1:15" ht="38.25" customHeight="1" x14ac:dyDescent="0.2">
      <c r="A9" s="1044" t="s">
        <v>2513</v>
      </c>
      <c r="B9" s="1044"/>
      <c r="C9" s="1044"/>
      <c r="D9" s="1044"/>
      <c r="E9" s="1044"/>
      <c r="F9" s="1044"/>
      <c r="G9" s="1044"/>
      <c r="H9" s="1044"/>
      <c r="I9" s="1044"/>
      <c r="J9" s="1044"/>
      <c r="K9" s="1044"/>
      <c r="L9" s="1044"/>
      <c r="M9" s="1045"/>
      <c r="N9" s="1045"/>
      <c r="O9" s="1045"/>
    </row>
    <row r="10" spans="1:15" ht="40.5" customHeight="1" x14ac:dyDescent="0.2">
      <c r="A10" s="1046" t="s">
        <v>2</v>
      </c>
      <c r="B10" s="1046" t="s">
        <v>3</v>
      </c>
      <c r="C10" s="1048" t="s">
        <v>4</v>
      </c>
      <c r="D10" s="1048" t="s">
        <v>5</v>
      </c>
      <c r="E10" s="1039" t="s">
        <v>6</v>
      </c>
      <c r="F10" s="1039" t="s">
        <v>7</v>
      </c>
      <c r="G10" s="1039" t="s">
        <v>8</v>
      </c>
      <c r="H10" s="1037" t="s">
        <v>9</v>
      </c>
      <c r="I10" s="1038"/>
      <c r="J10" s="1039" t="s">
        <v>10</v>
      </c>
      <c r="K10" s="1039" t="s">
        <v>11</v>
      </c>
      <c r="L10" s="1040" t="s">
        <v>12</v>
      </c>
      <c r="M10" s="1041" t="s">
        <v>13</v>
      </c>
      <c r="N10" s="1042" t="s">
        <v>14</v>
      </c>
      <c r="O10" s="1043"/>
    </row>
    <row r="11" spans="1:15" ht="37.5" customHeight="1" thickBot="1" x14ac:dyDescent="0.25">
      <c r="A11" s="1047"/>
      <c r="B11" s="1047"/>
      <c r="C11" s="1049"/>
      <c r="D11" s="1049"/>
      <c r="E11" s="1039"/>
      <c r="F11" s="1039"/>
      <c r="G11" s="1039"/>
      <c r="H11" s="362" t="s">
        <v>15</v>
      </c>
      <c r="I11" s="362" t="s">
        <v>16</v>
      </c>
      <c r="J11" s="1039"/>
      <c r="K11" s="1039"/>
      <c r="L11" s="1040"/>
      <c r="M11" s="1041"/>
      <c r="N11" s="1042"/>
      <c r="O11" s="1043"/>
    </row>
    <row r="12" spans="1:15" ht="98.25" customHeight="1" thickBot="1" x14ac:dyDescent="0.25">
      <c r="A12" s="1004" t="s">
        <v>1699</v>
      </c>
      <c r="B12" s="363" t="s">
        <v>393</v>
      </c>
      <c r="C12" s="480" t="s">
        <v>2514</v>
      </c>
      <c r="D12" s="364" t="s">
        <v>2515</v>
      </c>
      <c r="E12" s="363" t="s">
        <v>2516</v>
      </c>
      <c r="F12" s="365" t="s">
        <v>2517</v>
      </c>
      <c r="G12" s="363" t="s">
        <v>2518</v>
      </c>
      <c r="H12" s="366">
        <v>44228</v>
      </c>
      <c r="I12" s="366">
        <v>44266</v>
      </c>
      <c r="J12" s="367">
        <v>44578</v>
      </c>
      <c r="K12" s="368">
        <v>1</v>
      </c>
      <c r="L12" s="1027" t="s">
        <v>2519</v>
      </c>
      <c r="M12" s="998">
        <v>1</v>
      </c>
      <c r="N12" s="1000" t="s">
        <v>2520</v>
      </c>
      <c r="O12" s="1001"/>
    </row>
    <row r="13" spans="1:15" ht="56.25" customHeight="1" thickBot="1" x14ac:dyDescent="0.25">
      <c r="A13" s="1005"/>
      <c r="B13" s="369" t="s">
        <v>393</v>
      </c>
      <c r="C13" s="481" t="s">
        <v>2521</v>
      </c>
      <c r="D13" s="370" t="s">
        <v>2522</v>
      </c>
      <c r="E13" s="369" t="s">
        <v>2516</v>
      </c>
      <c r="F13" s="371" t="s">
        <v>2517</v>
      </c>
      <c r="G13" s="372" t="s">
        <v>2523</v>
      </c>
      <c r="H13" s="373">
        <v>44266</v>
      </c>
      <c r="I13" s="373">
        <v>44270</v>
      </c>
      <c r="J13" s="374">
        <v>44578</v>
      </c>
      <c r="K13" s="368">
        <v>1</v>
      </c>
      <c r="L13" s="1028"/>
      <c r="M13" s="1010"/>
      <c r="N13" s="1011"/>
      <c r="O13" s="1012"/>
    </row>
    <row r="14" spans="1:15" ht="132.75" thickBot="1" x14ac:dyDescent="0.25">
      <c r="A14" s="1005"/>
      <c r="B14" s="369" t="s">
        <v>393</v>
      </c>
      <c r="C14" s="481" t="s">
        <v>2524</v>
      </c>
      <c r="D14" s="370" t="s">
        <v>2522</v>
      </c>
      <c r="E14" s="369" t="s">
        <v>2525</v>
      </c>
      <c r="F14" s="371" t="s">
        <v>2526</v>
      </c>
      <c r="G14" s="369" t="s">
        <v>2527</v>
      </c>
      <c r="H14" s="373">
        <v>44266</v>
      </c>
      <c r="I14" s="373">
        <v>44270</v>
      </c>
      <c r="J14" s="374">
        <v>44578</v>
      </c>
      <c r="K14" s="368">
        <v>1</v>
      </c>
      <c r="L14" s="1028"/>
      <c r="M14" s="1010"/>
      <c r="N14" s="1011"/>
      <c r="O14" s="1012"/>
    </row>
    <row r="15" spans="1:15" ht="60.75" thickBot="1" x14ac:dyDescent="0.25">
      <c r="A15" s="1005"/>
      <c r="B15" s="369" t="s">
        <v>393</v>
      </c>
      <c r="C15" s="1024" t="s">
        <v>2528</v>
      </c>
      <c r="D15" s="1018" t="s">
        <v>2522</v>
      </c>
      <c r="E15" s="1024" t="s">
        <v>2529</v>
      </c>
      <c r="F15" s="371" t="s">
        <v>2530</v>
      </c>
      <c r="G15" s="369" t="s">
        <v>2531</v>
      </c>
      <c r="H15" s="373">
        <v>44408</v>
      </c>
      <c r="I15" s="373">
        <v>44408</v>
      </c>
      <c r="J15" s="374">
        <v>44578</v>
      </c>
      <c r="K15" s="368">
        <v>1</v>
      </c>
      <c r="L15" s="1028"/>
      <c r="M15" s="1010"/>
      <c r="N15" s="1011"/>
      <c r="O15" s="1012"/>
    </row>
    <row r="16" spans="1:15" ht="72.75" thickBot="1" x14ac:dyDescent="0.25">
      <c r="A16" s="1006"/>
      <c r="B16" s="375" t="s">
        <v>393</v>
      </c>
      <c r="C16" s="1009"/>
      <c r="D16" s="1019"/>
      <c r="E16" s="1009"/>
      <c r="F16" s="376" t="s">
        <v>2532</v>
      </c>
      <c r="G16" s="375" t="s">
        <v>2533</v>
      </c>
      <c r="H16" s="377">
        <v>44592</v>
      </c>
      <c r="I16" s="377">
        <v>44592</v>
      </c>
      <c r="J16" s="378">
        <v>44578</v>
      </c>
      <c r="K16" s="368">
        <v>1</v>
      </c>
      <c r="L16" s="1019"/>
      <c r="M16" s="999"/>
      <c r="N16" s="1002"/>
      <c r="O16" s="1003"/>
    </row>
    <row r="17" spans="1:15" s="381" customFormat="1" ht="78" customHeight="1" thickBot="1" x14ac:dyDescent="0.25">
      <c r="A17" s="1004" t="s">
        <v>1068</v>
      </c>
      <c r="B17" s="363" t="s">
        <v>393</v>
      </c>
      <c r="C17" s="480" t="s">
        <v>2534</v>
      </c>
      <c r="D17" s="364" t="s">
        <v>2535</v>
      </c>
      <c r="E17" s="363" t="s">
        <v>2536</v>
      </c>
      <c r="F17" s="365" t="s">
        <v>2537</v>
      </c>
      <c r="G17" s="363" t="s">
        <v>2538</v>
      </c>
      <c r="H17" s="379">
        <v>44211</v>
      </c>
      <c r="I17" s="379">
        <v>44227</v>
      </c>
      <c r="J17" s="380">
        <v>44578</v>
      </c>
      <c r="K17" s="368">
        <v>1</v>
      </c>
      <c r="L17" s="364" t="s">
        <v>2539</v>
      </c>
      <c r="M17" s="585">
        <v>1</v>
      </c>
      <c r="N17" s="1033" t="s">
        <v>2540</v>
      </c>
      <c r="O17" s="1034"/>
    </row>
    <row r="18" spans="1:15" s="381" customFormat="1" ht="111.75" customHeight="1" thickBot="1" x14ac:dyDescent="0.25">
      <c r="A18" s="1006"/>
      <c r="B18" s="375" t="s">
        <v>393</v>
      </c>
      <c r="C18" s="482" t="s">
        <v>2541</v>
      </c>
      <c r="D18" s="382" t="s">
        <v>2535</v>
      </c>
      <c r="E18" s="375" t="s">
        <v>2542</v>
      </c>
      <c r="F18" s="376" t="s">
        <v>2543</v>
      </c>
      <c r="G18" s="375" t="s">
        <v>2544</v>
      </c>
      <c r="H18" s="383">
        <v>44228</v>
      </c>
      <c r="I18" s="383">
        <v>44561</v>
      </c>
      <c r="J18" s="378">
        <v>44578</v>
      </c>
      <c r="K18" s="384">
        <v>0.75</v>
      </c>
      <c r="L18" s="382" t="s">
        <v>2545</v>
      </c>
      <c r="M18" s="586">
        <v>0.75</v>
      </c>
      <c r="N18" s="1033" t="s">
        <v>2546</v>
      </c>
      <c r="O18" s="1034"/>
    </row>
    <row r="19" spans="1:15" s="381" customFormat="1" ht="44.25" customHeight="1" x14ac:dyDescent="0.2">
      <c r="A19" s="1004" t="s">
        <v>2547</v>
      </c>
      <c r="B19" s="1007" t="s">
        <v>393</v>
      </c>
      <c r="C19" s="1007" t="s">
        <v>2548</v>
      </c>
      <c r="D19" s="1027" t="s">
        <v>2549</v>
      </c>
      <c r="E19" s="1007" t="s">
        <v>2550</v>
      </c>
      <c r="F19" s="1035" t="s">
        <v>2551</v>
      </c>
      <c r="G19" s="1007" t="s">
        <v>2552</v>
      </c>
      <c r="H19" s="379">
        <v>44320</v>
      </c>
      <c r="I19" s="379">
        <v>44320</v>
      </c>
      <c r="J19" s="367">
        <v>44578</v>
      </c>
      <c r="K19" s="1025">
        <v>1</v>
      </c>
      <c r="L19" s="1027" t="s">
        <v>2553</v>
      </c>
      <c r="M19" s="998">
        <v>1</v>
      </c>
      <c r="N19" s="1000" t="s">
        <v>2554</v>
      </c>
      <c r="O19" s="1001"/>
    </row>
    <row r="20" spans="1:15" s="381" customFormat="1" ht="33" customHeight="1" x14ac:dyDescent="0.2">
      <c r="A20" s="1005"/>
      <c r="B20" s="1008"/>
      <c r="C20" s="1030"/>
      <c r="D20" s="1029"/>
      <c r="E20" s="1030"/>
      <c r="F20" s="1032"/>
      <c r="G20" s="1030"/>
      <c r="H20" s="385">
        <v>44425</v>
      </c>
      <c r="I20" s="385">
        <v>44425</v>
      </c>
      <c r="J20" s="374">
        <v>44578</v>
      </c>
      <c r="K20" s="1036"/>
      <c r="L20" s="1028"/>
      <c r="M20" s="1010"/>
      <c r="N20" s="1011"/>
      <c r="O20" s="1012"/>
    </row>
    <row r="21" spans="1:15" s="381" customFormat="1" ht="30" customHeight="1" x14ac:dyDescent="0.2">
      <c r="A21" s="1005"/>
      <c r="B21" s="1008"/>
      <c r="C21" s="1024" t="s">
        <v>2555</v>
      </c>
      <c r="D21" s="1018" t="s">
        <v>2549</v>
      </c>
      <c r="E21" s="1024" t="s">
        <v>2550</v>
      </c>
      <c r="F21" s="1031" t="s">
        <v>2551</v>
      </c>
      <c r="G21" s="1024" t="s">
        <v>2556</v>
      </c>
      <c r="H21" s="385">
        <v>44321</v>
      </c>
      <c r="I21" s="385">
        <v>44321</v>
      </c>
      <c r="J21" s="374">
        <v>44578</v>
      </c>
      <c r="K21" s="1036"/>
      <c r="L21" s="1028"/>
      <c r="M21" s="1010"/>
      <c r="N21" s="1011"/>
      <c r="O21" s="1012"/>
    </row>
    <row r="22" spans="1:15" s="381" customFormat="1" ht="42" customHeight="1" x14ac:dyDescent="0.2">
      <c r="A22" s="1005"/>
      <c r="B22" s="1008"/>
      <c r="C22" s="1030"/>
      <c r="D22" s="1029"/>
      <c r="E22" s="1030"/>
      <c r="F22" s="1032"/>
      <c r="G22" s="1030"/>
      <c r="H22" s="385">
        <v>44426</v>
      </c>
      <c r="I22" s="385">
        <v>44426</v>
      </c>
      <c r="J22" s="374">
        <v>44578</v>
      </c>
      <c r="K22" s="1036"/>
      <c r="L22" s="1028"/>
      <c r="M22" s="1010"/>
      <c r="N22" s="1011"/>
      <c r="O22" s="1012"/>
    </row>
    <row r="23" spans="1:15" s="381" customFormat="1" ht="32.25" customHeight="1" x14ac:dyDescent="0.2">
      <c r="A23" s="1005"/>
      <c r="B23" s="1008"/>
      <c r="C23" s="1024" t="s">
        <v>2557</v>
      </c>
      <c r="D23" s="1018" t="s">
        <v>2549</v>
      </c>
      <c r="E23" s="1024" t="s">
        <v>2550</v>
      </c>
      <c r="F23" s="1031" t="s">
        <v>2551</v>
      </c>
      <c r="G23" s="1024" t="s">
        <v>2558</v>
      </c>
      <c r="H23" s="386">
        <v>44341</v>
      </c>
      <c r="I23" s="386">
        <v>44341</v>
      </c>
      <c r="J23" s="374">
        <v>44578</v>
      </c>
      <c r="K23" s="1036"/>
      <c r="L23" s="1028"/>
      <c r="M23" s="1010"/>
      <c r="N23" s="1011"/>
      <c r="O23" s="1012"/>
    </row>
    <row r="24" spans="1:15" s="381" customFormat="1" ht="51.75" customHeight="1" x14ac:dyDescent="0.2">
      <c r="A24" s="1005"/>
      <c r="B24" s="1008"/>
      <c r="C24" s="1030"/>
      <c r="D24" s="1029"/>
      <c r="E24" s="1030"/>
      <c r="F24" s="1032"/>
      <c r="G24" s="1030"/>
      <c r="H24" s="385">
        <v>44460</v>
      </c>
      <c r="I24" s="385">
        <v>44460</v>
      </c>
      <c r="J24" s="374">
        <v>44578</v>
      </c>
      <c r="K24" s="1036"/>
      <c r="L24" s="1028"/>
      <c r="M24" s="1010"/>
      <c r="N24" s="1011"/>
      <c r="O24" s="1012"/>
    </row>
    <row r="25" spans="1:15" s="381" customFormat="1" ht="32.25" customHeight="1" x14ac:dyDescent="0.2">
      <c r="A25" s="1005"/>
      <c r="B25" s="1008"/>
      <c r="C25" s="1024" t="s">
        <v>2559</v>
      </c>
      <c r="D25" s="1018" t="s">
        <v>2549</v>
      </c>
      <c r="E25" s="1024" t="s">
        <v>2550</v>
      </c>
      <c r="F25" s="1031" t="s">
        <v>2551</v>
      </c>
      <c r="G25" s="1024" t="s">
        <v>2560</v>
      </c>
      <c r="H25" s="386">
        <v>44342</v>
      </c>
      <c r="I25" s="386">
        <v>44342</v>
      </c>
      <c r="J25" s="374">
        <v>44578</v>
      </c>
      <c r="K25" s="1036"/>
      <c r="L25" s="1028"/>
      <c r="M25" s="1010"/>
      <c r="N25" s="1011"/>
      <c r="O25" s="1012"/>
    </row>
    <row r="26" spans="1:15" s="381" customFormat="1" ht="49.5" customHeight="1" x14ac:dyDescent="0.2">
      <c r="A26" s="1005"/>
      <c r="B26" s="1008"/>
      <c r="C26" s="1030"/>
      <c r="D26" s="1029"/>
      <c r="E26" s="1030"/>
      <c r="F26" s="1032"/>
      <c r="G26" s="1030"/>
      <c r="H26" s="387">
        <v>44461</v>
      </c>
      <c r="I26" s="387">
        <v>44461</v>
      </c>
      <c r="J26" s="374">
        <v>44578</v>
      </c>
      <c r="K26" s="1026"/>
      <c r="L26" s="1029"/>
      <c r="M26" s="1010"/>
      <c r="N26" s="1011"/>
      <c r="O26" s="1012"/>
    </row>
    <row r="27" spans="1:15" s="381" customFormat="1" ht="84" customHeight="1" thickBot="1" x14ac:dyDescent="0.25">
      <c r="A27" s="1005"/>
      <c r="B27" s="1008"/>
      <c r="C27" s="478" t="s">
        <v>2561</v>
      </c>
      <c r="D27" s="388" t="s">
        <v>2549</v>
      </c>
      <c r="E27" s="389" t="s">
        <v>2562</v>
      </c>
      <c r="F27" s="390" t="s">
        <v>2563</v>
      </c>
      <c r="G27" s="375" t="s">
        <v>2564</v>
      </c>
      <c r="H27" s="383">
        <v>44442</v>
      </c>
      <c r="I27" s="383">
        <v>44442</v>
      </c>
      <c r="J27" s="378">
        <v>44578</v>
      </c>
      <c r="K27" s="391">
        <v>1</v>
      </c>
      <c r="L27" s="388" t="s">
        <v>2553</v>
      </c>
      <c r="M27" s="999"/>
      <c r="N27" s="1002"/>
      <c r="O27" s="1003"/>
    </row>
    <row r="28" spans="1:15" s="381" customFormat="1" ht="73.5" customHeight="1" x14ac:dyDescent="0.2">
      <c r="A28" s="1004" t="s">
        <v>1722</v>
      </c>
      <c r="B28" s="1007" t="s">
        <v>393</v>
      </c>
      <c r="C28" s="480" t="s">
        <v>2565</v>
      </c>
      <c r="D28" s="364" t="s">
        <v>2549</v>
      </c>
      <c r="E28" s="363" t="s">
        <v>2566</v>
      </c>
      <c r="F28" s="364" t="s">
        <v>2567</v>
      </c>
      <c r="G28" s="372" t="s">
        <v>2568</v>
      </c>
      <c r="H28" s="385">
        <v>44198</v>
      </c>
      <c r="I28" s="385">
        <v>44561</v>
      </c>
      <c r="J28" s="392">
        <v>44578</v>
      </c>
      <c r="K28" s="368">
        <v>1</v>
      </c>
      <c r="L28" s="364" t="s">
        <v>2569</v>
      </c>
      <c r="M28" s="998">
        <v>1</v>
      </c>
      <c r="N28" s="1000" t="s">
        <v>2570</v>
      </c>
      <c r="O28" s="1001"/>
    </row>
    <row r="29" spans="1:15" s="381" customFormat="1" ht="72.75" customHeight="1" x14ac:dyDescent="0.2">
      <c r="A29" s="1005"/>
      <c r="B29" s="1008"/>
      <c r="C29" s="653" t="s">
        <v>2571</v>
      </c>
      <c r="D29" s="370" t="s">
        <v>2549</v>
      </c>
      <c r="E29" s="369" t="s">
        <v>2572</v>
      </c>
      <c r="F29" s="393" t="s">
        <v>2573</v>
      </c>
      <c r="G29" s="369" t="s">
        <v>2574</v>
      </c>
      <c r="H29" s="386">
        <v>44198</v>
      </c>
      <c r="I29" s="386">
        <v>44561</v>
      </c>
      <c r="J29" s="392">
        <v>44578</v>
      </c>
      <c r="K29" s="394">
        <v>1</v>
      </c>
      <c r="L29" s="370" t="s">
        <v>2575</v>
      </c>
      <c r="M29" s="1010"/>
      <c r="N29" s="1011"/>
      <c r="O29" s="1012"/>
    </row>
    <row r="30" spans="1:15" s="381" customFormat="1" ht="85.5" customHeight="1" x14ac:dyDescent="0.2">
      <c r="A30" s="1005"/>
      <c r="B30" s="1008"/>
      <c r="C30" s="653" t="s">
        <v>2576</v>
      </c>
      <c r="D30" s="370" t="s">
        <v>2549</v>
      </c>
      <c r="E30" s="369" t="s">
        <v>2577</v>
      </c>
      <c r="F30" s="393" t="s">
        <v>2578</v>
      </c>
      <c r="G30" s="372" t="s">
        <v>2568</v>
      </c>
      <c r="H30" s="386">
        <v>44198</v>
      </c>
      <c r="I30" s="386">
        <v>44561</v>
      </c>
      <c r="J30" s="392">
        <v>44578</v>
      </c>
      <c r="K30" s="394">
        <v>1</v>
      </c>
      <c r="L30" s="395" t="s">
        <v>2569</v>
      </c>
      <c r="M30" s="1010"/>
      <c r="N30" s="1011"/>
      <c r="O30" s="1012"/>
    </row>
    <row r="31" spans="1:15" s="381" customFormat="1" ht="90.75" customHeight="1" thickBot="1" x14ac:dyDescent="0.25">
      <c r="A31" s="1006"/>
      <c r="B31" s="1009"/>
      <c r="C31" s="482" t="s">
        <v>2579</v>
      </c>
      <c r="D31" s="382" t="s">
        <v>2549</v>
      </c>
      <c r="E31" s="375" t="s">
        <v>2580</v>
      </c>
      <c r="F31" s="396" t="s">
        <v>2581</v>
      </c>
      <c r="G31" s="375" t="s">
        <v>2574</v>
      </c>
      <c r="H31" s="383">
        <v>44228</v>
      </c>
      <c r="I31" s="383">
        <v>44561</v>
      </c>
      <c r="J31" s="378">
        <v>44578</v>
      </c>
      <c r="K31" s="384">
        <v>1</v>
      </c>
      <c r="L31" s="382" t="s">
        <v>2575</v>
      </c>
      <c r="M31" s="999"/>
      <c r="N31" s="1002"/>
      <c r="O31" s="1003"/>
    </row>
    <row r="32" spans="1:15" s="381" customFormat="1" ht="150.75" customHeight="1" thickBot="1" x14ac:dyDescent="0.25">
      <c r="A32" s="397" t="s">
        <v>2582</v>
      </c>
      <c r="B32" s="398" t="s">
        <v>393</v>
      </c>
      <c r="C32" s="478" t="s">
        <v>2583</v>
      </c>
      <c r="D32" s="399" t="s">
        <v>2549</v>
      </c>
      <c r="E32" s="398" t="s">
        <v>2584</v>
      </c>
      <c r="F32" s="399" t="s">
        <v>2585</v>
      </c>
      <c r="G32" s="398" t="s">
        <v>2586</v>
      </c>
      <c r="H32" s="387">
        <v>44256</v>
      </c>
      <c r="I32" s="387">
        <v>44561</v>
      </c>
      <c r="J32" s="400">
        <v>44578</v>
      </c>
      <c r="K32" s="401">
        <v>1</v>
      </c>
      <c r="L32" s="399" t="s">
        <v>2587</v>
      </c>
      <c r="M32" s="587">
        <v>1</v>
      </c>
      <c r="N32" s="1022" t="s">
        <v>2588</v>
      </c>
      <c r="O32" s="1022"/>
    </row>
    <row r="33" spans="1:15" s="381" customFormat="1" ht="83.25" customHeight="1" x14ac:dyDescent="0.2">
      <c r="A33" s="1004" t="s">
        <v>1739</v>
      </c>
      <c r="B33" s="363" t="s">
        <v>393</v>
      </c>
      <c r="C33" s="480" t="s">
        <v>2589</v>
      </c>
      <c r="D33" s="364" t="s">
        <v>2590</v>
      </c>
      <c r="E33" s="363" t="s">
        <v>2591</v>
      </c>
      <c r="F33" s="365" t="s">
        <v>2592</v>
      </c>
      <c r="G33" s="363" t="s">
        <v>2593</v>
      </c>
      <c r="H33" s="366">
        <v>44228</v>
      </c>
      <c r="I33" s="366">
        <v>44266</v>
      </c>
      <c r="J33" s="380">
        <v>44578</v>
      </c>
      <c r="K33" s="368"/>
      <c r="L33" s="1027" t="s">
        <v>2594</v>
      </c>
      <c r="M33" s="998">
        <v>1</v>
      </c>
      <c r="N33" s="1000" t="s">
        <v>2595</v>
      </c>
      <c r="O33" s="1001"/>
    </row>
    <row r="34" spans="1:15" s="381" customFormat="1" ht="72.75" customHeight="1" x14ac:dyDescent="0.2">
      <c r="A34" s="1005"/>
      <c r="B34" s="369" t="s">
        <v>393</v>
      </c>
      <c r="C34" s="481" t="s">
        <v>2596</v>
      </c>
      <c r="D34" s="370" t="s">
        <v>2590</v>
      </c>
      <c r="E34" s="369" t="s">
        <v>2591</v>
      </c>
      <c r="F34" s="371" t="s">
        <v>2592</v>
      </c>
      <c r="G34" s="369" t="s">
        <v>2597</v>
      </c>
      <c r="H34" s="373">
        <v>44266</v>
      </c>
      <c r="I34" s="373">
        <v>44270</v>
      </c>
      <c r="J34" s="374">
        <v>44578</v>
      </c>
      <c r="K34" s="394"/>
      <c r="L34" s="1028"/>
      <c r="M34" s="1010"/>
      <c r="N34" s="1011"/>
      <c r="O34" s="1012"/>
    </row>
    <row r="35" spans="1:15" s="381" customFormat="1" ht="174.75" customHeight="1" x14ac:dyDescent="0.2">
      <c r="A35" s="1005"/>
      <c r="B35" s="369" t="s">
        <v>393</v>
      </c>
      <c r="C35" s="481" t="s">
        <v>2598</v>
      </c>
      <c r="D35" s="370" t="s">
        <v>2590</v>
      </c>
      <c r="E35" s="369" t="s">
        <v>2525</v>
      </c>
      <c r="F35" s="371" t="s">
        <v>2599</v>
      </c>
      <c r="G35" s="369" t="s">
        <v>2600</v>
      </c>
      <c r="H35" s="373">
        <v>44266</v>
      </c>
      <c r="I35" s="373">
        <v>44270</v>
      </c>
      <c r="J35" s="374">
        <v>44578</v>
      </c>
      <c r="K35" s="394"/>
      <c r="L35" s="1028"/>
      <c r="M35" s="1010"/>
      <c r="N35" s="1011"/>
      <c r="O35" s="1012"/>
    </row>
    <row r="36" spans="1:15" s="381" customFormat="1" ht="46.5" customHeight="1" x14ac:dyDescent="0.2">
      <c r="A36" s="1005"/>
      <c r="B36" s="1024" t="s">
        <v>393</v>
      </c>
      <c r="C36" s="1024" t="s">
        <v>2601</v>
      </c>
      <c r="D36" s="1024" t="s">
        <v>2590</v>
      </c>
      <c r="E36" s="1024" t="s">
        <v>2529</v>
      </c>
      <c r="F36" s="371" t="s">
        <v>2602</v>
      </c>
      <c r="G36" s="369" t="s">
        <v>2603</v>
      </c>
      <c r="H36" s="373">
        <v>44408</v>
      </c>
      <c r="I36" s="373">
        <v>44408</v>
      </c>
      <c r="J36" s="374">
        <v>44578</v>
      </c>
      <c r="K36" s="394"/>
      <c r="L36" s="1028"/>
      <c r="M36" s="1010"/>
      <c r="N36" s="1011"/>
      <c r="O36" s="1012"/>
    </row>
    <row r="37" spans="1:15" s="381" customFormat="1" ht="57" customHeight="1" thickBot="1" x14ac:dyDescent="0.25">
      <c r="A37" s="1006"/>
      <c r="B37" s="1009"/>
      <c r="C37" s="1009"/>
      <c r="D37" s="1009"/>
      <c r="E37" s="1009"/>
      <c r="F37" s="376" t="s">
        <v>2604</v>
      </c>
      <c r="G37" s="375" t="s">
        <v>2605</v>
      </c>
      <c r="H37" s="377">
        <v>44592</v>
      </c>
      <c r="I37" s="377">
        <v>44592</v>
      </c>
      <c r="J37" s="378">
        <v>44578</v>
      </c>
      <c r="K37" s="384"/>
      <c r="L37" s="1019"/>
      <c r="M37" s="999"/>
      <c r="N37" s="1002"/>
      <c r="O37" s="1003"/>
    </row>
    <row r="38" spans="1:15" s="381" customFormat="1" ht="76.5" customHeight="1" x14ac:dyDescent="0.2">
      <c r="A38" s="1004" t="s">
        <v>2606</v>
      </c>
      <c r="B38" s="1007" t="s">
        <v>393</v>
      </c>
      <c r="C38" s="480" t="s">
        <v>2607</v>
      </c>
      <c r="D38" s="364" t="s">
        <v>2549</v>
      </c>
      <c r="E38" s="363" t="s">
        <v>2608</v>
      </c>
      <c r="F38" s="365" t="s">
        <v>2609</v>
      </c>
      <c r="G38" s="363" t="s">
        <v>2610</v>
      </c>
      <c r="H38" s="379">
        <v>44287</v>
      </c>
      <c r="I38" s="386">
        <v>44561</v>
      </c>
      <c r="J38" s="402">
        <v>44578</v>
      </c>
      <c r="K38" s="1025">
        <v>1</v>
      </c>
      <c r="L38" s="1027" t="s">
        <v>2611</v>
      </c>
      <c r="M38" s="998">
        <v>1</v>
      </c>
      <c r="N38" s="1000" t="s">
        <v>2612</v>
      </c>
      <c r="O38" s="1001"/>
    </row>
    <row r="39" spans="1:15" s="381" customFormat="1" ht="78" customHeight="1" x14ac:dyDescent="0.2">
      <c r="A39" s="1005"/>
      <c r="B39" s="1008"/>
      <c r="C39" s="481" t="s">
        <v>2613</v>
      </c>
      <c r="D39" s="370" t="s">
        <v>2549</v>
      </c>
      <c r="E39" s="369" t="s">
        <v>2614</v>
      </c>
      <c r="F39" s="371" t="s">
        <v>2615</v>
      </c>
      <c r="G39" s="369" t="s">
        <v>2616</v>
      </c>
      <c r="H39" s="386">
        <v>44287</v>
      </c>
      <c r="I39" s="386">
        <v>44561</v>
      </c>
      <c r="J39" s="403">
        <v>44578</v>
      </c>
      <c r="K39" s="1026"/>
      <c r="L39" s="1029"/>
      <c r="M39" s="1010"/>
      <c r="N39" s="1011"/>
      <c r="O39" s="1012"/>
    </row>
    <row r="40" spans="1:15" s="381" customFormat="1" ht="90" customHeight="1" thickBot="1" x14ac:dyDescent="0.25">
      <c r="A40" s="1006"/>
      <c r="B40" s="1009"/>
      <c r="C40" s="482" t="s">
        <v>2617</v>
      </c>
      <c r="D40" s="382" t="s">
        <v>2549</v>
      </c>
      <c r="E40" s="375" t="s">
        <v>2618</v>
      </c>
      <c r="F40" s="376" t="s">
        <v>2619</v>
      </c>
      <c r="G40" s="375" t="s">
        <v>2620</v>
      </c>
      <c r="H40" s="383">
        <v>44287</v>
      </c>
      <c r="I40" s="383">
        <v>44561</v>
      </c>
      <c r="J40" s="404">
        <v>44578</v>
      </c>
      <c r="K40" s="384">
        <v>1</v>
      </c>
      <c r="L40" s="382" t="s">
        <v>2621</v>
      </c>
      <c r="M40" s="999"/>
      <c r="N40" s="1002"/>
      <c r="O40" s="1003"/>
    </row>
    <row r="41" spans="1:15" s="381" customFormat="1" ht="99" customHeight="1" thickBot="1" x14ac:dyDescent="0.25">
      <c r="A41" s="390" t="s">
        <v>2622</v>
      </c>
      <c r="B41" s="398" t="s">
        <v>393</v>
      </c>
      <c r="C41" s="478" t="s">
        <v>2623</v>
      </c>
      <c r="D41" s="399" t="s">
        <v>2624</v>
      </c>
      <c r="E41" s="405" t="s">
        <v>2625</v>
      </c>
      <c r="F41" s="406" t="s">
        <v>2626</v>
      </c>
      <c r="G41" s="407" t="s">
        <v>2627</v>
      </c>
      <c r="H41" s="387">
        <v>44198</v>
      </c>
      <c r="I41" s="387">
        <v>44561</v>
      </c>
      <c r="J41" s="400">
        <v>44578</v>
      </c>
      <c r="K41" s="401">
        <v>0.75</v>
      </c>
      <c r="L41" s="399" t="s">
        <v>2628</v>
      </c>
      <c r="M41" s="587">
        <v>1</v>
      </c>
      <c r="N41" s="1022" t="s">
        <v>2629</v>
      </c>
      <c r="O41" s="1022"/>
    </row>
    <row r="42" spans="1:15" s="381" customFormat="1" ht="81" customHeight="1" x14ac:dyDescent="0.2">
      <c r="A42" s="994" t="s">
        <v>2630</v>
      </c>
      <c r="B42" s="996" t="s">
        <v>393</v>
      </c>
      <c r="C42" s="480" t="s">
        <v>2631</v>
      </c>
      <c r="D42" s="364" t="s">
        <v>2632</v>
      </c>
      <c r="E42" s="408" t="s">
        <v>2633</v>
      </c>
      <c r="F42" s="365" t="s">
        <v>2634</v>
      </c>
      <c r="G42" s="408" t="s">
        <v>2544</v>
      </c>
      <c r="H42" s="379">
        <v>44198</v>
      </c>
      <c r="I42" s="379">
        <v>44561</v>
      </c>
      <c r="J42" s="380">
        <v>44578</v>
      </c>
      <c r="K42" s="368">
        <v>1</v>
      </c>
      <c r="L42" s="364" t="s">
        <v>2635</v>
      </c>
      <c r="M42" s="998">
        <v>1</v>
      </c>
      <c r="N42" s="1011" t="s">
        <v>2636</v>
      </c>
      <c r="O42" s="1014"/>
    </row>
    <row r="43" spans="1:15" s="381" customFormat="1" ht="71.25" customHeight="1" thickBot="1" x14ac:dyDescent="0.25">
      <c r="A43" s="1023"/>
      <c r="B43" s="1024"/>
      <c r="C43" s="476" t="s">
        <v>2637</v>
      </c>
      <c r="D43" s="388" t="s">
        <v>2632</v>
      </c>
      <c r="E43" s="409" t="s">
        <v>2638</v>
      </c>
      <c r="F43" s="410" t="s">
        <v>2639</v>
      </c>
      <c r="G43" s="409" t="s">
        <v>2640</v>
      </c>
      <c r="H43" s="411">
        <v>44256</v>
      </c>
      <c r="I43" s="411">
        <v>44561</v>
      </c>
      <c r="J43" s="412">
        <v>44578</v>
      </c>
      <c r="K43" s="391">
        <v>1</v>
      </c>
      <c r="L43" s="388" t="s">
        <v>2641</v>
      </c>
      <c r="M43" s="999"/>
      <c r="N43" s="1002"/>
      <c r="O43" s="1015"/>
    </row>
    <row r="44" spans="1:15" s="381" customFormat="1" ht="81" customHeight="1" x14ac:dyDescent="0.2">
      <c r="A44" s="994" t="s">
        <v>2642</v>
      </c>
      <c r="B44" s="996" t="s">
        <v>2643</v>
      </c>
      <c r="C44" s="480" t="s">
        <v>2644</v>
      </c>
      <c r="D44" s="364" t="s">
        <v>2645</v>
      </c>
      <c r="E44" s="408" t="s">
        <v>2646</v>
      </c>
      <c r="F44" s="365" t="s">
        <v>2647</v>
      </c>
      <c r="G44" s="408" t="s">
        <v>2648</v>
      </c>
      <c r="H44" s="379">
        <v>44256</v>
      </c>
      <c r="I44" s="379">
        <v>44561</v>
      </c>
      <c r="J44" s="380">
        <v>44578</v>
      </c>
      <c r="K44" s="368">
        <v>1</v>
      </c>
      <c r="L44" s="364" t="s">
        <v>2649</v>
      </c>
      <c r="M44" s="998">
        <v>1</v>
      </c>
      <c r="N44" s="1000" t="s">
        <v>2650</v>
      </c>
      <c r="O44" s="1001"/>
    </row>
    <row r="45" spans="1:15" s="381" customFormat="1" ht="79.5" customHeight="1" x14ac:dyDescent="0.2">
      <c r="A45" s="1016"/>
      <c r="B45" s="1017"/>
      <c r="C45" s="481" t="s">
        <v>2651</v>
      </c>
      <c r="D45" s="370" t="s">
        <v>2645</v>
      </c>
      <c r="E45" s="413" t="s">
        <v>2652</v>
      </c>
      <c r="F45" s="371" t="s">
        <v>2653</v>
      </c>
      <c r="G45" s="413" t="s">
        <v>2654</v>
      </c>
      <c r="H45" s="386">
        <v>44228</v>
      </c>
      <c r="I45" s="386">
        <v>44561</v>
      </c>
      <c r="J45" s="392">
        <v>44578</v>
      </c>
      <c r="K45" s="394"/>
      <c r="L45" s="1018" t="s">
        <v>2655</v>
      </c>
      <c r="M45" s="1010"/>
      <c r="N45" s="1011"/>
      <c r="O45" s="1012"/>
    </row>
    <row r="46" spans="1:15" s="381" customFormat="1" ht="65.25" customHeight="1" thickBot="1" x14ac:dyDescent="0.25">
      <c r="A46" s="995"/>
      <c r="B46" s="997"/>
      <c r="C46" s="482" t="s">
        <v>2656</v>
      </c>
      <c r="D46" s="382" t="s">
        <v>2645</v>
      </c>
      <c r="E46" s="414" t="s">
        <v>2657</v>
      </c>
      <c r="F46" s="376" t="s">
        <v>2658</v>
      </c>
      <c r="G46" s="414" t="s">
        <v>2659</v>
      </c>
      <c r="H46" s="383">
        <v>44228</v>
      </c>
      <c r="I46" s="383">
        <v>44561</v>
      </c>
      <c r="J46" s="378">
        <v>44578</v>
      </c>
      <c r="K46" s="384"/>
      <c r="L46" s="1019"/>
      <c r="M46" s="999"/>
      <c r="N46" s="1002"/>
      <c r="O46" s="1003"/>
    </row>
    <row r="47" spans="1:15" s="381" customFormat="1" ht="86.25" customHeight="1" thickBot="1" x14ac:dyDescent="0.25">
      <c r="A47" s="398" t="s">
        <v>2660</v>
      </c>
      <c r="B47" s="398" t="s">
        <v>393</v>
      </c>
      <c r="C47" s="478" t="s">
        <v>2661</v>
      </c>
      <c r="D47" s="399" t="s">
        <v>2624</v>
      </c>
      <c r="E47" s="405" t="s">
        <v>2652</v>
      </c>
      <c r="F47" s="406" t="s">
        <v>2653</v>
      </c>
      <c r="G47" s="405" t="s">
        <v>2654</v>
      </c>
      <c r="H47" s="387">
        <v>44198</v>
      </c>
      <c r="I47" s="387">
        <v>44561</v>
      </c>
      <c r="J47" s="400">
        <v>44578</v>
      </c>
      <c r="K47" s="401">
        <v>0.75</v>
      </c>
      <c r="L47" s="399" t="s">
        <v>2662</v>
      </c>
      <c r="M47" s="587">
        <v>1</v>
      </c>
      <c r="N47" s="1020" t="s">
        <v>2663</v>
      </c>
      <c r="O47" s="1021"/>
    </row>
    <row r="48" spans="1:15" s="381" customFormat="1" ht="137.25" customHeight="1" x14ac:dyDescent="0.2">
      <c r="A48" s="1004" t="s">
        <v>2664</v>
      </c>
      <c r="B48" s="1007" t="s">
        <v>393</v>
      </c>
      <c r="C48" s="480" t="s">
        <v>2665</v>
      </c>
      <c r="D48" s="364" t="s">
        <v>2666</v>
      </c>
      <c r="E48" s="408" t="s">
        <v>2667</v>
      </c>
      <c r="F48" s="365" t="s">
        <v>2668</v>
      </c>
      <c r="G48" s="408" t="s">
        <v>2669</v>
      </c>
      <c r="H48" s="379">
        <v>44198</v>
      </c>
      <c r="I48" s="379">
        <v>44316</v>
      </c>
      <c r="J48" s="380">
        <v>44578</v>
      </c>
      <c r="K48" s="368">
        <v>1</v>
      </c>
      <c r="L48" s="364" t="s">
        <v>2670</v>
      </c>
      <c r="M48" s="998">
        <v>1</v>
      </c>
      <c r="N48" s="1000" t="s">
        <v>2671</v>
      </c>
      <c r="O48" s="1001"/>
    </row>
    <row r="49" spans="1:15" s="381" customFormat="1" ht="196.5" customHeight="1" x14ac:dyDescent="0.2">
      <c r="A49" s="1005"/>
      <c r="B49" s="1008"/>
      <c r="C49" s="481" t="s">
        <v>2672</v>
      </c>
      <c r="D49" s="370" t="s">
        <v>2666</v>
      </c>
      <c r="E49" s="413" t="s">
        <v>2673</v>
      </c>
      <c r="F49" s="371" t="s">
        <v>2567</v>
      </c>
      <c r="G49" s="413" t="s">
        <v>2674</v>
      </c>
      <c r="H49" s="386">
        <v>44198</v>
      </c>
      <c r="I49" s="386">
        <v>44561</v>
      </c>
      <c r="J49" s="374">
        <v>44578</v>
      </c>
      <c r="K49" s="394">
        <v>1</v>
      </c>
      <c r="L49" s="395" t="s">
        <v>2675</v>
      </c>
      <c r="M49" s="1010"/>
      <c r="N49" s="1011"/>
      <c r="O49" s="1012"/>
    </row>
    <row r="50" spans="1:15" s="381" customFormat="1" ht="140.25" customHeight="1" x14ac:dyDescent="0.2">
      <c r="A50" s="1005"/>
      <c r="B50" s="1008"/>
      <c r="C50" s="481" t="s">
        <v>2676</v>
      </c>
      <c r="D50" s="370" t="s">
        <v>2666</v>
      </c>
      <c r="E50" s="413" t="s">
        <v>2677</v>
      </c>
      <c r="F50" s="371" t="s">
        <v>2678</v>
      </c>
      <c r="G50" s="413" t="s">
        <v>2679</v>
      </c>
      <c r="H50" s="386">
        <v>44198</v>
      </c>
      <c r="I50" s="386">
        <v>44561</v>
      </c>
      <c r="J50" s="374">
        <v>44578</v>
      </c>
      <c r="K50" s="394">
        <v>1</v>
      </c>
      <c r="L50" s="370" t="s">
        <v>2680</v>
      </c>
      <c r="M50" s="1010"/>
      <c r="N50" s="1011"/>
      <c r="O50" s="1012"/>
    </row>
    <row r="51" spans="1:15" s="381" customFormat="1" ht="69" customHeight="1" thickBot="1" x14ac:dyDescent="0.25">
      <c r="A51" s="1006"/>
      <c r="B51" s="1009"/>
      <c r="C51" s="482" t="s">
        <v>2681</v>
      </c>
      <c r="D51" s="382" t="s">
        <v>2682</v>
      </c>
      <c r="E51" s="414" t="s">
        <v>2683</v>
      </c>
      <c r="F51" s="376" t="s">
        <v>2678</v>
      </c>
      <c r="G51" s="414" t="s">
        <v>2684</v>
      </c>
      <c r="H51" s="383">
        <v>44198</v>
      </c>
      <c r="I51" s="383">
        <v>44561</v>
      </c>
      <c r="J51" s="378">
        <v>44578</v>
      </c>
      <c r="K51" s="384"/>
      <c r="L51" s="370" t="s">
        <v>2685</v>
      </c>
      <c r="M51" s="999"/>
      <c r="N51" s="1002"/>
      <c r="O51" s="1003"/>
    </row>
    <row r="52" spans="1:15" s="381" customFormat="1" ht="105.75" customHeight="1" x14ac:dyDescent="0.2">
      <c r="A52" s="1004" t="s">
        <v>2686</v>
      </c>
      <c r="B52" s="1007" t="s">
        <v>393</v>
      </c>
      <c r="C52" s="480" t="s">
        <v>2687</v>
      </c>
      <c r="D52" s="364" t="s">
        <v>2688</v>
      </c>
      <c r="E52" s="408" t="s">
        <v>2689</v>
      </c>
      <c r="F52" s="365" t="s">
        <v>2573</v>
      </c>
      <c r="G52" s="408" t="s">
        <v>2690</v>
      </c>
      <c r="H52" s="379">
        <v>44198</v>
      </c>
      <c r="I52" s="379">
        <v>44561</v>
      </c>
      <c r="J52" s="380">
        <v>44481</v>
      </c>
      <c r="K52" s="368">
        <v>1</v>
      </c>
      <c r="L52" s="364" t="s">
        <v>2691</v>
      </c>
      <c r="M52" s="998">
        <v>1</v>
      </c>
      <c r="N52" s="1000" t="s">
        <v>2692</v>
      </c>
      <c r="O52" s="1001"/>
    </row>
    <row r="53" spans="1:15" s="381" customFormat="1" ht="105.75" customHeight="1" thickBot="1" x14ac:dyDescent="0.25">
      <c r="A53" s="1006"/>
      <c r="B53" s="1009"/>
      <c r="C53" s="477" t="s">
        <v>2693</v>
      </c>
      <c r="D53" s="415" t="s">
        <v>2688</v>
      </c>
      <c r="E53" s="416" t="s">
        <v>2694</v>
      </c>
      <c r="F53" s="417" t="s">
        <v>2573</v>
      </c>
      <c r="G53" s="416" t="s">
        <v>2690</v>
      </c>
      <c r="H53" s="418">
        <v>44198</v>
      </c>
      <c r="I53" s="418">
        <v>44561</v>
      </c>
      <c r="J53" s="419">
        <v>44578</v>
      </c>
      <c r="K53" s="420">
        <v>0.75</v>
      </c>
      <c r="L53" s="415" t="s">
        <v>2695</v>
      </c>
      <c r="M53" s="999"/>
      <c r="N53" s="1002"/>
      <c r="O53" s="1003"/>
    </row>
    <row r="54" spans="1:15" s="381" customFormat="1" ht="65.25" customHeight="1" x14ac:dyDescent="0.2">
      <c r="A54" s="1004" t="s">
        <v>2696</v>
      </c>
      <c r="B54" s="1007" t="s">
        <v>2697</v>
      </c>
      <c r="C54" s="480" t="s">
        <v>2698</v>
      </c>
      <c r="D54" s="364" t="s">
        <v>2699</v>
      </c>
      <c r="E54" s="363" t="s">
        <v>2700</v>
      </c>
      <c r="F54" s="364" t="s">
        <v>2701</v>
      </c>
      <c r="G54" s="363" t="s">
        <v>2702</v>
      </c>
      <c r="H54" s="366">
        <v>44224</v>
      </c>
      <c r="I54" s="366">
        <v>44224</v>
      </c>
      <c r="J54" s="421">
        <v>44578</v>
      </c>
      <c r="K54" s="422">
        <v>1</v>
      </c>
      <c r="L54" s="423" t="s">
        <v>2670</v>
      </c>
      <c r="M54" s="998">
        <v>1</v>
      </c>
      <c r="N54" s="1000" t="s">
        <v>2703</v>
      </c>
      <c r="O54" s="1001"/>
    </row>
    <row r="55" spans="1:15" s="381" customFormat="1" ht="48" x14ac:dyDescent="0.2">
      <c r="A55" s="1005"/>
      <c r="B55" s="1008"/>
      <c r="C55" s="481" t="s">
        <v>2704</v>
      </c>
      <c r="D55" s="370" t="s">
        <v>2705</v>
      </c>
      <c r="E55" s="369" t="s">
        <v>2700</v>
      </c>
      <c r="F55" s="370" t="s">
        <v>2706</v>
      </c>
      <c r="G55" s="369" t="s">
        <v>2702</v>
      </c>
      <c r="H55" s="373">
        <v>44239</v>
      </c>
      <c r="I55" s="373">
        <v>44239</v>
      </c>
      <c r="J55" s="424">
        <v>44578</v>
      </c>
      <c r="K55" s="425">
        <v>1</v>
      </c>
      <c r="L55" s="426" t="s">
        <v>2670</v>
      </c>
      <c r="M55" s="1010"/>
      <c r="N55" s="1011"/>
      <c r="O55" s="1012"/>
    </row>
    <row r="56" spans="1:15" s="381" customFormat="1" ht="72" x14ac:dyDescent="0.2">
      <c r="A56" s="1005"/>
      <c r="B56" s="1008"/>
      <c r="C56" s="481" t="s">
        <v>2707</v>
      </c>
      <c r="D56" s="370" t="s">
        <v>2708</v>
      </c>
      <c r="E56" s="369" t="s">
        <v>2709</v>
      </c>
      <c r="F56" s="370" t="s">
        <v>2710</v>
      </c>
      <c r="G56" s="369" t="s">
        <v>2711</v>
      </c>
      <c r="H56" s="369" t="s">
        <v>2712</v>
      </c>
      <c r="I56" s="373">
        <v>44237</v>
      </c>
      <c r="J56" s="373">
        <v>44578</v>
      </c>
      <c r="K56" s="425">
        <v>1</v>
      </c>
      <c r="L56" s="426" t="s">
        <v>2670</v>
      </c>
      <c r="M56" s="1010"/>
      <c r="N56" s="1011"/>
      <c r="O56" s="1012"/>
    </row>
    <row r="57" spans="1:15" s="381" customFormat="1" ht="63" customHeight="1" x14ac:dyDescent="0.2">
      <c r="A57" s="1005"/>
      <c r="B57" s="1008"/>
      <c r="C57" s="481" t="s">
        <v>2713</v>
      </c>
      <c r="D57" s="370" t="s">
        <v>2714</v>
      </c>
      <c r="E57" s="369" t="s">
        <v>2715</v>
      </c>
      <c r="F57" s="370" t="s">
        <v>2716</v>
      </c>
      <c r="G57" s="369" t="s">
        <v>2717</v>
      </c>
      <c r="H57" s="369" t="s">
        <v>2718</v>
      </c>
      <c r="I57" s="373">
        <v>44253</v>
      </c>
      <c r="J57" s="373">
        <v>44578</v>
      </c>
      <c r="K57" s="425">
        <v>1</v>
      </c>
      <c r="L57" s="426" t="s">
        <v>2670</v>
      </c>
      <c r="M57" s="1010"/>
      <c r="N57" s="1011"/>
      <c r="O57" s="1012"/>
    </row>
    <row r="58" spans="1:15" s="381" customFormat="1" ht="63" customHeight="1" x14ac:dyDescent="0.2">
      <c r="A58" s="1005"/>
      <c r="B58" s="1008"/>
      <c r="C58" s="481" t="s">
        <v>2719</v>
      </c>
      <c r="D58" s="370" t="s">
        <v>2720</v>
      </c>
      <c r="E58" s="369" t="s">
        <v>2721</v>
      </c>
      <c r="F58" s="370" t="s">
        <v>2722</v>
      </c>
      <c r="G58" s="369" t="s">
        <v>2723</v>
      </c>
      <c r="H58" s="369" t="s">
        <v>2724</v>
      </c>
      <c r="I58" s="373">
        <v>44301</v>
      </c>
      <c r="J58" s="373">
        <v>44578</v>
      </c>
      <c r="K58" s="394">
        <v>1</v>
      </c>
      <c r="L58" s="426" t="s">
        <v>2670</v>
      </c>
      <c r="M58" s="1010"/>
      <c r="N58" s="1011"/>
      <c r="O58" s="1012"/>
    </row>
    <row r="59" spans="1:15" s="381" customFormat="1" ht="63" customHeight="1" x14ac:dyDescent="0.2">
      <c r="A59" s="1005"/>
      <c r="B59" s="1008"/>
      <c r="C59" s="481" t="s">
        <v>2725</v>
      </c>
      <c r="D59" s="370" t="s">
        <v>2726</v>
      </c>
      <c r="E59" s="369" t="s">
        <v>2727</v>
      </c>
      <c r="F59" s="370" t="s">
        <v>2728</v>
      </c>
      <c r="G59" s="369" t="s">
        <v>2723</v>
      </c>
      <c r="H59" s="369" t="s">
        <v>2729</v>
      </c>
      <c r="I59" s="373">
        <v>44377</v>
      </c>
      <c r="J59" s="373">
        <v>44578</v>
      </c>
      <c r="K59" s="394">
        <v>1</v>
      </c>
      <c r="L59" s="426" t="s">
        <v>2670</v>
      </c>
      <c r="M59" s="1010"/>
      <c r="N59" s="1011"/>
      <c r="O59" s="1012"/>
    </row>
    <row r="60" spans="1:15" s="381" customFormat="1" ht="63" customHeight="1" thickBot="1" x14ac:dyDescent="0.25">
      <c r="A60" s="1006"/>
      <c r="B60" s="1009"/>
      <c r="C60" s="482" t="s">
        <v>2730</v>
      </c>
      <c r="D60" s="382" t="s">
        <v>2731</v>
      </c>
      <c r="E60" s="375" t="s">
        <v>2732</v>
      </c>
      <c r="F60" s="382" t="s">
        <v>2733</v>
      </c>
      <c r="G60" s="375" t="s">
        <v>2723</v>
      </c>
      <c r="H60" s="375" t="s">
        <v>2734</v>
      </c>
      <c r="I60" s="377">
        <v>44014</v>
      </c>
      <c r="J60" s="377">
        <v>44578</v>
      </c>
      <c r="K60" s="384">
        <v>1</v>
      </c>
      <c r="L60" s="382" t="s">
        <v>2670</v>
      </c>
      <c r="M60" s="999"/>
      <c r="N60" s="1002"/>
      <c r="O60" s="1003"/>
    </row>
    <row r="61" spans="1:15" s="381" customFormat="1" ht="120" x14ac:dyDescent="0.2">
      <c r="A61" s="1008" t="s">
        <v>2735</v>
      </c>
      <c r="B61" s="1008" t="s">
        <v>2736</v>
      </c>
      <c r="C61" s="479" t="s">
        <v>2737</v>
      </c>
      <c r="D61" s="395" t="s">
        <v>2738</v>
      </c>
      <c r="E61" s="427" t="s">
        <v>2739</v>
      </c>
      <c r="F61" s="395" t="s">
        <v>2740</v>
      </c>
      <c r="G61" s="427" t="s">
        <v>2568</v>
      </c>
      <c r="H61" s="428">
        <v>44260</v>
      </c>
      <c r="I61" s="429">
        <v>44265</v>
      </c>
      <c r="J61" s="429">
        <v>44578</v>
      </c>
      <c r="K61" s="430">
        <v>1</v>
      </c>
      <c r="L61" s="423" t="s">
        <v>2670</v>
      </c>
      <c r="M61" s="998">
        <v>1</v>
      </c>
      <c r="N61" s="1000" t="s">
        <v>2741</v>
      </c>
      <c r="O61" s="1013"/>
    </row>
    <row r="62" spans="1:15" s="381" customFormat="1" ht="120" x14ac:dyDescent="0.2">
      <c r="A62" s="1008"/>
      <c r="B62" s="1008"/>
      <c r="C62" s="481" t="s">
        <v>2742</v>
      </c>
      <c r="D62" s="370" t="s">
        <v>2738</v>
      </c>
      <c r="E62" s="413" t="s">
        <v>2743</v>
      </c>
      <c r="F62" s="370" t="s">
        <v>2740</v>
      </c>
      <c r="G62" s="413" t="s">
        <v>2568</v>
      </c>
      <c r="H62" s="386">
        <v>44263</v>
      </c>
      <c r="I62" s="373">
        <v>44267</v>
      </c>
      <c r="J62" s="431">
        <v>44578</v>
      </c>
      <c r="K62" s="394">
        <v>1</v>
      </c>
      <c r="L62" s="426" t="s">
        <v>2670</v>
      </c>
      <c r="M62" s="1010"/>
      <c r="N62" s="1011"/>
      <c r="O62" s="1014"/>
    </row>
    <row r="63" spans="1:15" s="381" customFormat="1" ht="83.25" customHeight="1" x14ac:dyDescent="0.2">
      <c r="A63" s="1008"/>
      <c r="B63" s="1008"/>
      <c r="C63" s="481" t="s">
        <v>2744</v>
      </c>
      <c r="D63" s="370" t="s">
        <v>2745</v>
      </c>
      <c r="E63" s="413" t="s">
        <v>2746</v>
      </c>
      <c r="F63" s="370" t="s">
        <v>2747</v>
      </c>
      <c r="G63" s="413" t="s">
        <v>2748</v>
      </c>
      <c r="H63" s="386">
        <v>44252</v>
      </c>
      <c r="I63" s="373">
        <v>44260</v>
      </c>
      <c r="J63" s="431">
        <v>44578</v>
      </c>
      <c r="K63" s="394">
        <v>1</v>
      </c>
      <c r="L63" s="426" t="s">
        <v>2670</v>
      </c>
      <c r="M63" s="1010"/>
      <c r="N63" s="1011"/>
      <c r="O63" s="1014"/>
    </row>
    <row r="64" spans="1:15" s="381" customFormat="1" ht="83.25" customHeight="1" x14ac:dyDescent="0.2">
      <c r="A64" s="1008"/>
      <c r="B64" s="1008"/>
      <c r="C64" s="481" t="s">
        <v>2749</v>
      </c>
      <c r="D64" s="370" t="s">
        <v>2750</v>
      </c>
      <c r="E64" s="413" t="s">
        <v>2751</v>
      </c>
      <c r="F64" s="370" t="s">
        <v>2752</v>
      </c>
      <c r="G64" s="413" t="s">
        <v>2753</v>
      </c>
      <c r="H64" s="386">
        <v>44260</v>
      </c>
      <c r="I64" s="373">
        <v>44316</v>
      </c>
      <c r="J64" s="431">
        <v>44578</v>
      </c>
      <c r="K64" s="394">
        <v>1</v>
      </c>
      <c r="L64" s="426" t="s">
        <v>2670</v>
      </c>
      <c r="M64" s="1010"/>
      <c r="N64" s="1011"/>
      <c r="O64" s="1014"/>
    </row>
    <row r="65" spans="1:15" s="381" customFormat="1" ht="64.5" customHeight="1" thickBot="1" x14ac:dyDescent="0.25">
      <c r="A65" s="1008"/>
      <c r="B65" s="1008"/>
      <c r="C65" s="476" t="s">
        <v>2754</v>
      </c>
      <c r="D65" s="388" t="s">
        <v>2745</v>
      </c>
      <c r="E65" s="409" t="s">
        <v>2755</v>
      </c>
      <c r="F65" s="388" t="s">
        <v>2723</v>
      </c>
      <c r="G65" s="409" t="s">
        <v>2756</v>
      </c>
      <c r="H65" s="411">
        <v>44260</v>
      </c>
      <c r="I65" s="432">
        <v>44316</v>
      </c>
      <c r="J65" s="433">
        <v>44578</v>
      </c>
      <c r="K65" s="391">
        <v>1</v>
      </c>
      <c r="L65" s="584" t="s">
        <v>2670</v>
      </c>
      <c r="M65" s="999"/>
      <c r="N65" s="1002"/>
      <c r="O65" s="1015"/>
    </row>
    <row r="66" spans="1:15" s="381" customFormat="1" ht="58.5" customHeight="1" x14ac:dyDescent="0.2">
      <c r="A66" s="994" t="s">
        <v>2757</v>
      </c>
      <c r="B66" s="996" t="s">
        <v>393</v>
      </c>
      <c r="C66" s="480" t="s">
        <v>2758</v>
      </c>
      <c r="D66" s="434" t="s">
        <v>2759</v>
      </c>
      <c r="E66" s="363" t="s">
        <v>2760</v>
      </c>
      <c r="F66" s="364" t="s">
        <v>2761</v>
      </c>
      <c r="G66" s="363" t="s">
        <v>2762</v>
      </c>
      <c r="H66" s="379">
        <v>44198</v>
      </c>
      <c r="I66" s="379">
        <v>44561</v>
      </c>
      <c r="J66" s="380">
        <v>44578</v>
      </c>
      <c r="K66" s="368">
        <v>1</v>
      </c>
      <c r="L66" s="364" t="s">
        <v>2763</v>
      </c>
      <c r="M66" s="998">
        <v>1</v>
      </c>
      <c r="N66" s="1000"/>
      <c r="O66" s="1001"/>
    </row>
    <row r="67" spans="1:15" s="381" customFormat="1" ht="58.5" customHeight="1" thickBot="1" x14ac:dyDescent="0.25">
      <c r="A67" s="995"/>
      <c r="B67" s="997"/>
      <c r="C67" s="482" t="s">
        <v>2764</v>
      </c>
      <c r="D67" s="382" t="s">
        <v>2759</v>
      </c>
      <c r="E67" s="375" t="s">
        <v>2765</v>
      </c>
      <c r="F67" s="382" t="s">
        <v>2766</v>
      </c>
      <c r="G67" s="375" t="s">
        <v>2767</v>
      </c>
      <c r="H67" s="383">
        <v>44378</v>
      </c>
      <c r="I67" s="383">
        <v>44378</v>
      </c>
      <c r="J67" s="378">
        <v>44578</v>
      </c>
      <c r="K67" s="384">
        <v>1</v>
      </c>
      <c r="L67" s="382" t="s">
        <v>2768</v>
      </c>
      <c r="M67" s="999"/>
      <c r="N67" s="1002"/>
      <c r="O67" s="1003"/>
    </row>
    <row r="69" spans="1:15" s="292" customFormat="1" ht="29.25" customHeight="1" thickBot="1" x14ac:dyDescent="0.3">
      <c r="A69" s="306" t="s">
        <v>22</v>
      </c>
      <c r="B69" s="920" t="s">
        <v>2769</v>
      </c>
      <c r="C69" s="920"/>
      <c r="D69" s="920"/>
      <c r="G69" s="306"/>
      <c r="H69" s="306"/>
      <c r="I69" s="307"/>
      <c r="J69" s="306"/>
      <c r="K69" s="306"/>
    </row>
    <row r="70" spans="1:15" s="292" customFormat="1" ht="18.75" customHeight="1" x14ac:dyDescent="0.2">
      <c r="I70" s="308"/>
    </row>
    <row r="71" spans="1:15" s="292" customFormat="1" ht="32.25" customHeight="1" thickBot="1" x14ac:dyDescent="0.3">
      <c r="A71" s="306" t="s">
        <v>23</v>
      </c>
      <c r="B71" s="913" t="s">
        <v>2770</v>
      </c>
      <c r="C71" s="913"/>
      <c r="D71" s="913"/>
      <c r="G71" s="306" t="s">
        <v>24</v>
      </c>
      <c r="I71" s="308"/>
      <c r="J71" s="914" t="s">
        <v>2771</v>
      </c>
      <c r="K71" s="914"/>
      <c r="L71" s="914"/>
    </row>
    <row r="72" spans="1:15" s="292" customFormat="1" ht="27" customHeight="1" x14ac:dyDescent="0.2">
      <c r="I72" s="309"/>
      <c r="J72" s="915"/>
      <c r="K72" s="915"/>
      <c r="L72" s="310"/>
    </row>
    <row r="73" spans="1:15" s="290" customFormat="1" ht="12.75" x14ac:dyDescent="0.2">
      <c r="J73" s="291"/>
      <c r="O73" s="311" t="s">
        <v>25</v>
      </c>
    </row>
    <row r="74" spans="1:15" s="290" customFormat="1" ht="12.75" x14ac:dyDescent="0.2">
      <c r="J74" s="291"/>
      <c r="O74" s="311" t="s">
        <v>26</v>
      </c>
    </row>
    <row r="75" spans="1:15" s="290" customFormat="1" ht="12.75" x14ac:dyDescent="0.2">
      <c r="J75" s="291"/>
    </row>
    <row r="76" spans="1:15" s="290" customFormat="1" ht="12.75" x14ac:dyDescent="0.2">
      <c r="J76" s="291"/>
    </row>
    <row r="77" spans="1:15" s="290" customFormat="1" ht="12.75" x14ac:dyDescent="0.2">
      <c r="J77" s="291"/>
    </row>
    <row r="78" spans="1:15" s="290" customFormat="1" ht="12.75" x14ac:dyDescent="0.2">
      <c r="J78" s="291"/>
    </row>
    <row r="79" spans="1:15" s="290" customFormat="1" ht="12.75" x14ac:dyDescent="0.2">
      <c r="J79" s="291"/>
    </row>
    <row r="80" spans="1:15" s="290" customFormat="1" ht="12.75" x14ac:dyDescent="0.2">
      <c r="J80" s="291"/>
    </row>
    <row r="81" spans="10:10" s="290" customFormat="1" ht="12.75" x14ac:dyDescent="0.2">
      <c r="J81" s="291"/>
    </row>
    <row r="82" spans="10:10" s="290" customFormat="1" ht="12.75" x14ac:dyDescent="0.2">
      <c r="J82" s="291"/>
    </row>
    <row r="83" spans="10:10" s="290" customFormat="1" ht="12.75" x14ac:dyDescent="0.2">
      <c r="J83" s="291"/>
    </row>
    <row r="84" spans="10:10" s="290" customFormat="1" ht="12.75" x14ac:dyDescent="0.2">
      <c r="J84" s="291"/>
    </row>
    <row r="85" spans="10:10" s="290" customFormat="1" ht="12.75" x14ac:dyDescent="0.2">
      <c r="J85" s="291"/>
    </row>
    <row r="86" spans="10:10" s="290" customFormat="1" ht="12.75" x14ac:dyDescent="0.2">
      <c r="J86" s="291"/>
    </row>
    <row r="87" spans="10:10" s="290" customFormat="1" ht="12.75" x14ac:dyDescent="0.2">
      <c r="J87" s="291"/>
    </row>
    <row r="88" spans="10:10" s="290" customFormat="1" ht="12.75" x14ac:dyDescent="0.2">
      <c r="J88" s="291"/>
    </row>
    <row r="89" spans="10:10" s="290" customFormat="1" ht="12.75" x14ac:dyDescent="0.2">
      <c r="J89" s="291"/>
    </row>
  </sheetData>
  <mergeCells count="106">
    <mergeCell ref="A8:L8"/>
    <mergeCell ref="M8:O9"/>
    <mergeCell ref="A9:L9"/>
    <mergeCell ref="A10:A11"/>
    <mergeCell ref="B10:B11"/>
    <mergeCell ref="C10:C11"/>
    <mergeCell ref="D10:D11"/>
    <mergeCell ref="E10:E11"/>
    <mergeCell ref="F10:F11"/>
    <mergeCell ref="G10:G11"/>
    <mergeCell ref="A12:A16"/>
    <mergeCell ref="L12:L16"/>
    <mergeCell ref="M12:M16"/>
    <mergeCell ref="N12:O16"/>
    <mergeCell ref="C15:C16"/>
    <mergeCell ref="D15:D16"/>
    <mergeCell ref="E15:E16"/>
    <mergeCell ref="H10:I10"/>
    <mergeCell ref="J10:J11"/>
    <mergeCell ref="K10:K11"/>
    <mergeCell ref="L10:L11"/>
    <mergeCell ref="M10:M11"/>
    <mergeCell ref="N10:O11"/>
    <mergeCell ref="A17:A18"/>
    <mergeCell ref="N17:O17"/>
    <mergeCell ref="N18:O18"/>
    <mergeCell ref="A19:A27"/>
    <mergeCell ref="B19:B27"/>
    <mergeCell ref="C19:C20"/>
    <mergeCell ref="D19:D20"/>
    <mergeCell ref="E19:E20"/>
    <mergeCell ref="F19:F20"/>
    <mergeCell ref="G19:G20"/>
    <mergeCell ref="K19:K26"/>
    <mergeCell ref="L19:L26"/>
    <mergeCell ref="M19:M27"/>
    <mergeCell ref="N19:O27"/>
    <mergeCell ref="C21:C22"/>
    <mergeCell ref="D21:D22"/>
    <mergeCell ref="E21:E22"/>
    <mergeCell ref="F21:F22"/>
    <mergeCell ref="G21:G22"/>
    <mergeCell ref="C23:C24"/>
    <mergeCell ref="D23:D24"/>
    <mergeCell ref="E23:E24"/>
    <mergeCell ref="F23:F24"/>
    <mergeCell ref="G23:G24"/>
    <mergeCell ref="C25:C26"/>
    <mergeCell ref="D25:D26"/>
    <mergeCell ref="E25:E26"/>
    <mergeCell ref="F25:F26"/>
    <mergeCell ref="G25:G26"/>
    <mergeCell ref="A28:A31"/>
    <mergeCell ref="B28:B31"/>
    <mergeCell ref="M28:M31"/>
    <mergeCell ref="N28:O31"/>
    <mergeCell ref="N32:O32"/>
    <mergeCell ref="A33:A37"/>
    <mergeCell ref="L33:L37"/>
    <mergeCell ref="M33:M37"/>
    <mergeCell ref="N33:O37"/>
    <mergeCell ref="B36:B37"/>
    <mergeCell ref="L38:L39"/>
    <mergeCell ref="M38:M40"/>
    <mergeCell ref="N38:O40"/>
    <mergeCell ref="N41:O41"/>
    <mergeCell ref="A42:A43"/>
    <mergeCell ref="B42:B43"/>
    <mergeCell ref="M42:M43"/>
    <mergeCell ref="N42:O43"/>
    <mergeCell ref="C36:C37"/>
    <mergeCell ref="D36:D37"/>
    <mergeCell ref="E36:E37"/>
    <mergeCell ref="A38:A40"/>
    <mergeCell ref="B38:B40"/>
    <mergeCell ref="K38:K39"/>
    <mergeCell ref="A48:A51"/>
    <mergeCell ref="B48:B51"/>
    <mergeCell ref="M48:M51"/>
    <mergeCell ref="N48:O51"/>
    <mergeCell ref="A52:A53"/>
    <mergeCell ref="B52:B53"/>
    <mergeCell ref="M52:M53"/>
    <mergeCell ref="N52:O53"/>
    <mergeCell ref="A44:A46"/>
    <mergeCell ref="B44:B46"/>
    <mergeCell ref="M44:M46"/>
    <mergeCell ref="N44:O46"/>
    <mergeCell ref="L45:L46"/>
    <mergeCell ref="N47:O47"/>
    <mergeCell ref="J72:K72"/>
    <mergeCell ref="A66:A67"/>
    <mergeCell ref="B66:B67"/>
    <mergeCell ref="M66:M67"/>
    <mergeCell ref="N66:O67"/>
    <mergeCell ref="B69:D69"/>
    <mergeCell ref="B71:D71"/>
    <mergeCell ref="J71:L71"/>
    <mergeCell ref="A54:A60"/>
    <mergeCell ref="B54:B60"/>
    <mergeCell ref="M54:M60"/>
    <mergeCell ref="N54:O60"/>
    <mergeCell ref="A61:A65"/>
    <mergeCell ref="B61:B65"/>
    <mergeCell ref="M61:M65"/>
    <mergeCell ref="N61:O65"/>
  </mergeCells>
  <dataValidations count="13">
    <dataValidation allowBlank="1" showInputMessage="1" showErrorMessage="1" promptTitle="GUÍA:" prompt="Establecer las fechas de inicio y terminación de cada una de las actividades, según los recursos y disponibilidad de la dependencia dentro de la vigencia actual." sqref="H60:I67 H12:I57" xr:uid="{13000A51-1789-4BB0-BBAC-DEE2DC2D314B}"/>
    <dataValidation allowBlank="1" showInputMessage="1" showErrorMessage="1" promptTitle="GUÍA:" prompt="Establecer la formula matemática para medir el cumplimiento de la meta establecida a cada una de las acciones de mejoramiento definidas." sqref="G61:G67 G32:G57 G30 G27:G28 G21 G23 G25 G12:G19" xr:uid="{C547D19D-AB35-4376-B6DC-744C708DEF0E}"/>
    <dataValidation allowBlank="1" showInputMessage="1" showErrorMessage="1" promptTitle="INSERTAR NUEVA COLUMNA:" prompt="Definir el entregable que soporta el cumplimiento como evidencia (actas, contratos, lista de asistencia, procedimientos, fotografía, videos, encuestas, etc.)" sqref="F60:F67 F12:F19 F21 F23 F25 F27:F57" xr:uid="{F0433415-690C-44CF-A0FE-C1895BD74C42}"/>
    <dataValidation allowBlank="1" showInputMessage="1" showErrorMessage="1" promptTitle="GUÍA:" prompt="Describir la meta a ser alcanzada con la acción de mejoramiento planteada." sqref="E60:F60 E12:E15 E38:E57 E61:E67 E17:E19 E21 E23 E25 E27:E36" xr:uid="{3F0511E8-2C49-43E1-B107-8309CA1F44D3}"/>
    <dataValidation allowBlank="1" showInputMessage="1" showErrorMessage="1" promptTitle="GUÍA:" prompt="Identificar la persona/cargo responsable por la ejecución de las acciones de mejoramiento." sqref="D12:D15 D60:D67 D38:D57 D17:D19 D21 D23 D25 D27:D36" xr:uid="{776A51F8-F419-428A-8D3D-E7403D41753E}"/>
    <dataValidation allowBlank="1" showInputMessage="1" showErrorMessage="1" promptTitle="GUÍA:" prompt="Para cada una de las causas identificadas se deben definir las acciones de mejoramiento necesarias." sqref="C12:C15 C38:C57 C60:C67 C17:C19 C21 C23 C25 C27:C36" xr:uid="{6C3F6E04-3830-481D-B975-E641780F79B2}"/>
    <dataValidation allowBlank="1" showInputMessage="1" showErrorMessage="1" promptTitle="GUÍA:" prompt="Se deben describir las causas, previamente identificadas por medio de las metodologías existentes, el número de causas varias de acuerdo a la recomendación y su complejidad." sqref="B38 B61 B12:B20 B44 B54 B47:B48 B66 B52 B32:B36 B41:B42 B28" xr:uid="{CCF7ACB0-46C8-42CD-A465-E73D65770C39}"/>
    <dataValidation allowBlank="1" showInputMessage="1" showErrorMessage="1" promptTitle="GUIA:" prompt="Redactar las recomendaciones de mejoramiento a la gestión, identificadas en la dependencia para la vigencia actual." sqref="A12" xr:uid="{BE4A932D-FB3C-4062-AD85-50B6FAD2F368}"/>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41 N61 N12 N17:N19 O32 N28 N32:N33 N38 N41:N42 N44 N47:N48 N52 N54 N66" xr:uid="{1794D54D-70D5-43A8-96E3-316634E42011}"/>
    <dataValidation allowBlank="1" showInputMessage="1" showErrorMessage="1" promptTitle="CONTROL INTERNO:" prompt="Incluir esta columna para medir el avance de las acciones por parte del auditor de acuerdo con las evidencias presentadas por la dependencia." sqref="M12 M17:M19 M28 M32:M33 M38 M41:M42 M44 M47:M48 M52 M54 M61 M66" xr:uid="{33F7316C-6CFB-4641-A2A9-5024A0135528}"/>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7:L19 L52:L67 L12 L27:L33 L38 L40:L45 L47:L50" xr:uid="{90981AD2-D79E-4FD1-9C2D-59B36E0539D7}"/>
    <dataValidation allowBlank="1" showInputMessage="1" showErrorMessage="1" promptTitle="GUÍA:" prompt="Asignar el porcentaje de avance de la meta establecida de acuerdo con la formula del indicador con corte a la fecha del seguimiento." sqref="K40:K67 K27:K38 K12:K19" xr:uid="{8C457D24-77F3-4EB1-9D49-26AA31631861}"/>
    <dataValidation allowBlank="1" showInputMessage="1" showErrorMessage="1" promptTitle="GUÍA: " prompt="Colocar la fecha en que se realiza el seguimiento por parte de la dependencia (i, ii, ii o iv seguimiento)_x000a_" sqref="J12:J67" xr:uid="{7D180BF0-9132-44B6-8780-3CB4C5E77E98}"/>
  </dataValidations>
  <pageMargins left="0.7" right="0.7" top="0.75" bottom="0.75" header="0.3" footer="0.3"/>
  <pageSetup paperSize="9" orientation="portrait" horizontalDpi="0" verticalDpi="0"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BD7B5-0F1F-4E34-9133-BE7210916C86}">
  <dimension ref="A1:O43"/>
  <sheetViews>
    <sheetView showGridLines="0" zoomScale="60" zoomScaleNormal="60" zoomScaleSheetLayoutView="100" zoomScalePageLayoutView="98" workbookViewId="0">
      <pane xSplit="1" topLeftCell="B1" activePane="topRight" state="frozen"/>
      <selection pane="topRight" activeCell="B14" sqref="B14:B15"/>
    </sheetView>
  </sheetViews>
  <sheetFormatPr baseColWidth="10" defaultColWidth="11.42578125" defaultRowHeight="12.75" x14ac:dyDescent="0.2"/>
  <cols>
    <col min="1" max="1" width="41.140625" style="290" customWidth="1"/>
    <col min="2" max="2" width="42" style="290" customWidth="1"/>
    <col min="3" max="3" width="47.28515625" style="290" customWidth="1"/>
    <col min="4" max="4" width="21" style="290" customWidth="1"/>
    <col min="5" max="5" width="24" style="290" customWidth="1"/>
    <col min="6" max="6" width="40.7109375" style="290" customWidth="1"/>
    <col min="7" max="7" width="24.85546875" style="290" customWidth="1"/>
    <col min="8" max="8" width="13.85546875" style="290" customWidth="1"/>
    <col min="9" max="9" width="16.42578125" style="290" customWidth="1"/>
    <col min="10" max="10" width="22.85546875" style="291" customWidth="1"/>
    <col min="11" max="11" width="21" style="290" customWidth="1"/>
    <col min="12" max="12" width="60.140625" style="290" customWidth="1"/>
    <col min="13" max="13" width="14" style="290" customWidth="1"/>
    <col min="14" max="14" width="36.42578125" style="290" customWidth="1"/>
    <col min="15" max="15" width="52" style="290" customWidth="1"/>
    <col min="16" max="16384" width="11.42578125" style="290"/>
  </cols>
  <sheetData>
    <row r="1" spans="1:15" ht="42" customHeight="1" x14ac:dyDescent="0.2">
      <c r="A1" s="936"/>
      <c r="B1" s="936"/>
      <c r="C1" s="936"/>
      <c r="D1" s="936"/>
      <c r="E1" s="936"/>
      <c r="F1" s="936"/>
      <c r="G1" s="936"/>
      <c r="H1" s="936"/>
      <c r="I1" s="936"/>
      <c r="J1" s="936"/>
      <c r="K1" s="936"/>
      <c r="L1" s="936"/>
      <c r="M1" s="936"/>
      <c r="N1" s="936"/>
      <c r="O1" s="936"/>
    </row>
    <row r="2" spans="1:15" x14ac:dyDescent="0.2">
      <c r="A2" s="936"/>
      <c r="B2" s="936"/>
      <c r="C2" s="936"/>
      <c r="D2" s="936"/>
      <c r="E2" s="936"/>
      <c r="F2" s="936"/>
      <c r="G2" s="936"/>
      <c r="H2" s="936"/>
      <c r="I2" s="936"/>
      <c r="J2" s="936"/>
      <c r="K2" s="936"/>
      <c r="L2" s="936"/>
      <c r="M2" s="936"/>
      <c r="N2" s="936"/>
      <c r="O2" s="936"/>
    </row>
    <row r="3" spans="1:15" x14ac:dyDescent="0.2">
      <c r="A3" s="936"/>
      <c r="B3" s="936"/>
      <c r="C3" s="936"/>
      <c r="D3" s="936"/>
      <c r="E3" s="936"/>
      <c r="F3" s="936"/>
      <c r="G3" s="936"/>
      <c r="H3" s="936"/>
      <c r="I3" s="936"/>
      <c r="J3" s="936"/>
      <c r="K3" s="936"/>
      <c r="L3" s="936"/>
      <c r="M3" s="936"/>
      <c r="N3" s="936"/>
      <c r="O3" s="936"/>
    </row>
    <row r="4" spans="1:15" x14ac:dyDescent="0.2">
      <c r="A4" s="291"/>
      <c r="B4" s="291"/>
      <c r="C4" s="291"/>
      <c r="D4" s="291"/>
      <c r="E4" s="291"/>
      <c r="F4" s="291"/>
      <c r="G4" s="291"/>
      <c r="H4" s="291"/>
      <c r="I4" s="291"/>
      <c r="K4" s="291"/>
      <c r="L4" s="291"/>
      <c r="M4" s="291"/>
      <c r="N4" s="291"/>
      <c r="O4" s="291"/>
    </row>
    <row r="5" spans="1:15" x14ac:dyDescent="0.2">
      <c r="A5" s="291"/>
      <c r="B5" s="291"/>
      <c r="C5" s="291"/>
      <c r="D5" s="291"/>
      <c r="E5" s="291"/>
      <c r="F5" s="291"/>
      <c r="G5" s="291"/>
      <c r="H5" s="291"/>
      <c r="I5" s="291"/>
      <c r="K5" s="291"/>
      <c r="L5" s="291"/>
      <c r="M5" s="291"/>
      <c r="N5" s="291"/>
      <c r="O5" s="291"/>
    </row>
    <row r="6" spans="1:15" x14ac:dyDescent="0.2">
      <c r="A6" s="291"/>
      <c r="B6" s="291"/>
      <c r="C6" s="291"/>
      <c r="D6" s="291"/>
      <c r="E6" s="291"/>
      <c r="F6" s="291"/>
      <c r="G6" s="291"/>
      <c r="H6" s="291"/>
      <c r="I6" s="291"/>
      <c r="K6" s="291"/>
      <c r="L6" s="291"/>
      <c r="M6" s="291"/>
      <c r="N6" s="291"/>
      <c r="O6" s="291"/>
    </row>
    <row r="7" spans="1:15" x14ac:dyDescent="0.2">
      <c r="A7" s="291"/>
      <c r="B7" s="291"/>
      <c r="C7" s="291"/>
      <c r="D7" s="291"/>
      <c r="E7" s="291"/>
      <c r="F7" s="291"/>
      <c r="G7" s="291"/>
      <c r="H7" s="291"/>
      <c r="I7" s="291"/>
      <c r="K7" s="291"/>
      <c r="L7" s="291"/>
      <c r="M7" s="291"/>
      <c r="N7" s="291"/>
      <c r="O7" s="291"/>
    </row>
    <row r="8" spans="1:15" x14ac:dyDescent="0.2">
      <c r="A8" s="291"/>
      <c r="B8" s="291"/>
      <c r="C8" s="291"/>
      <c r="D8" s="291"/>
      <c r="E8" s="291"/>
      <c r="F8" s="291"/>
      <c r="G8" s="291"/>
      <c r="H8" s="291"/>
      <c r="I8" s="291"/>
      <c r="K8" s="291"/>
      <c r="L8" s="291"/>
      <c r="M8" s="291"/>
      <c r="N8" s="291"/>
      <c r="O8" s="291"/>
    </row>
    <row r="9" spans="1:15" x14ac:dyDescent="0.2">
      <c r="A9" s="291"/>
      <c r="B9" s="291"/>
      <c r="C9" s="291"/>
      <c r="D9" s="291"/>
      <c r="E9" s="291"/>
      <c r="F9" s="291"/>
      <c r="G9" s="291"/>
      <c r="H9" s="291"/>
      <c r="I9" s="291"/>
      <c r="K9" s="291"/>
      <c r="L9" s="291"/>
      <c r="M9" s="291"/>
      <c r="N9" s="291"/>
      <c r="O9" s="291"/>
    </row>
    <row r="10" spans="1:15" x14ac:dyDescent="0.2">
      <c r="A10" s="291"/>
      <c r="B10" s="291"/>
      <c r="C10" s="291"/>
      <c r="D10" s="291"/>
      <c r="E10" s="291"/>
      <c r="F10" s="291"/>
      <c r="G10" s="291"/>
      <c r="H10" s="291"/>
      <c r="I10" s="291"/>
      <c r="K10" s="291"/>
      <c r="L10" s="291"/>
      <c r="M10" s="291"/>
      <c r="N10" s="291"/>
      <c r="O10" s="291"/>
    </row>
    <row r="11" spans="1:15" ht="27" customHeight="1" x14ac:dyDescent="0.25">
      <c r="A11" s="937" t="s">
        <v>0</v>
      </c>
      <c r="B11" s="937"/>
      <c r="C11" s="937"/>
      <c r="D11" s="937"/>
      <c r="E11" s="937"/>
      <c r="F11" s="937"/>
      <c r="G11" s="937"/>
      <c r="H11" s="937"/>
      <c r="I11" s="937"/>
      <c r="J11" s="937"/>
      <c r="K11" s="937"/>
      <c r="L11" s="937"/>
      <c r="M11" s="937"/>
      <c r="N11" s="937"/>
      <c r="O11" s="937"/>
    </row>
    <row r="12" spans="1:15" ht="34.5" customHeight="1" x14ac:dyDescent="0.2">
      <c r="A12" s="938" t="s">
        <v>3302</v>
      </c>
      <c r="B12" s="938"/>
      <c r="C12" s="938"/>
      <c r="D12" s="938"/>
      <c r="E12" s="938"/>
      <c r="F12" s="938"/>
      <c r="G12" s="938"/>
      <c r="H12" s="938"/>
      <c r="I12" s="938"/>
      <c r="J12" s="938"/>
      <c r="K12" s="938"/>
      <c r="L12" s="938"/>
      <c r="M12" s="939" t="s">
        <v>1</v>
      </c>
      <c r="N12" s="939"/>
      <c r="O12" s="939"/>
    </row>
    <row r="13" spans="1:15" ht="38.25" customHeight="1" x14ac:dyDescent="0.2">
      <c r="A13" s="938" t="s">
        <v>200</v>
      </c>
      <c r="B13" s="938"/>
      <c r="C13" s="938"/>
      <c r="D13" s="938"/>
      <c r="E13" s="938"/>
      <c r="F13" s="938"/>
      <c r="G13" s="938"/>
      <c r="H13" s="938"/>
      <c r="I13" s="938"/>
      <c r="J13" s="938"/>
      <c r="K13" s="938"/>
      <c r="L13" s="938"/>
      <c r="M13" s="939"/>
      <c r="N13" s="939"/>
      <c r="O13" s="939"/>
    </row>
    <row r="14" spans="1:15" s="292" customFormat="1" ht="40.5" customHeight="1" x14ac:dyDescent="0.2">
      <c r="A14" s="927" t="s">
        <v>2</v>
      </c>
      <c r="B14" s="924" t="s">
        <v>3</v>
      </c>
      <c r="C14" s="924" t="s">
        <v>4</v>
      </c>
      <c r="D14" s="924" t="s">
        <v>5</v>
      </c>
      <c r="E14" s="929" t="s">
        <v>6</v>
      </c>
      <c r="F14" s="929" t="s">
        <v>7</v>
      </c>
      <c r="G14" s="929" t="s">
        <v>8</v>
      </c>
      <c r="H14" s="933" t="s">
        <v>9</v>
      </c>
      <c r="I14" s="934"/>
      <c r="J14" s="929" t="s">
        <v>10</v>
      </c>
      <c r="K14" s="929" t="s">
        <v>11</v>
      </c>
      <c r="L14" s="935" t="s">
        <v>12</v>
      </c>
      <c r="M14" s="956" t="s">
        <v>13</v>
      </c>
      <c r="N14" s="957" t="s">
        <v>14</v>
      </c>
      <c r="O14" s="958"/>
    </row>
    <row r="15" spans="1:15" s="292" customFormat="1" ht="47.25" x14ac:dyDescent="0.2">
      <c r="A15" s="928"/>
      <c r="B15" s="925"/>
      <c r="C15" s="925"/>
      <c r="D15" s="925"/>
      <c r="E15" s="929"/>
      <c r="F15" s="929"/>
      <c r="G15" s="929"/>
      <c r="H15" s="293" t="s">
        <v>15</v>
      </c>
      <c r="I15" s="293" t="s">
        <v>16</v>
      </c>
      <c r="J15" s="929"/>
      <c r="K15" s="929"/>
      <c r="L15" s="935"/>
      <c r="M15" s="956"/>
      <c r="N15" s="957"/>
      <c r="O15" s="958"/>
    </row>
    <row r="16" spans="1:15" ht="180" customHeight="1" x14ac:dyDescent="0.2">
      <c r="A16" s="1063" t="s">
        <v>201</v>
      </c>
      <c r="B16" s="1063" t="s">
        <v>202</v>
      </c>
      <c r="C16" s="321" t="s">
        <v>203</v>
      </c>
      <c r="D16" s="1069" t="s">
        <v>204</v>
      </c>
      <c r="E16" s="312" t="s">
        <v>205</v>
      </c>
      <c r="F16" s="944" t="s">
        <v>206</v>
      </c>
      <c r="G16" s="326" t="s">
        <v>207</v>
      </c>
      <c r="H16" s="1060">
        <v>44228</v>
      </c>
      <c r="I16" s="314">
        <v>44286</v>
      </c>
      <c r="J16" s="316">
        <v>44286</v>
      </c>
      <c r="K16" s="315">
        <v>1</v>
      </c>
      <c r="L16" s="321" t="s">
        <v>208</v>
      </c>
      <c r="M16" s="315">
        <v>1</v>
      </c>
      <c r="N16" s="1054" t="s">
        <v>2772</v>
      </c>
      <c r="O16" s="1055"/>
    </row>
    <row r="17" spans="1:15" ht="195.75" customHeight="1" x14ac:dyDescent="0.2">
      <c r="A17" s="1065"/>
      <c r="B17" s="1065"/>
      <c r="C17" s="321" t="s">
        <v>209</v>
      </c>
      <c r="D17" s="1071"/>
      <c r="E17" s="312" t="s">
        <v>210</v>
      </c>
      <c r="F17" s="946"/>
      <c r="G17" s="326" t="s">
        <v>211</v>
      </c>
      <c r="H17" s="1062"/>
      <c r="I17" s="436">
        <v>44428</v>
      </c>
      <c r="J17" s="316">
        <v>44423</v>
      </c>
      <c r="K17" s="315">
        <v>1</v>
      </c>
      <c r="L17" s="321" t="s">
        <v>212</v>
      </c>
      <c r="M17" s="437">
        <v>1</v>
      </c>
      <c r="N17" s="1054" t="s">
        <v>2773</v>
      </c>
      <c r="O17" s="1055"/>
    </row>
    <row r="18" spans="1:15" ht="216" customHeight="1" x14ac:dyDescent="0.2">
      <c r="A18" s="1075" t="s">
        <v>17</v>
      </c>
      <c r="B18" s="1063" t="s">
        <v>213</v>
      </c>
      <c r="C18" s="321" t="s">
        <v>214</v>
      </c>
      <c r="D18" s="1075" t="s">
        <v>215</v>
      </c>
      <c r="E18" s="312" t="s">
        <v>216</v>
      </c>
      <c r="F18" s="944" t="s">
        <v>217</v>
      </c>
      <c r="G18" s="326" t="s">
        <v>218</v>
      </c>
      <c r="H18" s="438">
        <v>44228</v>
      </c>
      <c r="I18" s="438">
        <v>44561</v>
      </c>
      <c r="J18" s="316">
        <v>44469</v>
      </c>
      <c r="K18" s="315">
        <v>1</v>
      </c>
      <c r="L18" s="321" t="s">
        <v>219</v>
      </c>
      <c r="M18" s="437">
        <v>1</v>
      </c>
      <c r="N18" s="1054" t="s">
        <v>2774</v>
      </c>
      <c r="O18" s="1055"/>
    </row>
    <row r="19" spans="1:15" s="319" customFormat="1" ht="202.5" customHeight="1" x14ac:dyDescent="0.2">
      <c r="A19" s="1076"/>
      <c r="B19" s="1065"/>
      <c r="C19" s="321" t="s">
        <v>220</v>
      </c>
      <c r="D19" s="1076"/>
      <c r="E19" s="312" t="s">
        <v>221</v>
      </c>
      <c r="F19" s="946"/>
      <c r="G19" s="312" t="s">
        <v>222</v>
      </c>
      <c r="H19" s="438">
        <v>44228</v>
      </c>
      <c r="I19" s="438">
        <v>44561</v>
      </c>
      <c r="J19" s="316">
        <v>44377</v>
      </c>
      <c r="K19" s="315">
        <v>1</v>
      </c>
      <c r="L19" s="321" t="s">
        <v>223</v>
      </c>
      <c r="M19" s="437">
        <v>1</v>
      </c>
      <c r="N19" s="1054" t="s">
        <v>2774</v>
      </c>
      <c r="O19" s="1055"/>
    </row>
    <row r="20" spans="1:15" s="319" customFormat="1" ht="150" customHeight="1" x14ac:dyDescent="0.2">
      <c r="A20" s="439" t="s">
        <v>224</v>
      </c>
      <c r="B20" s="439" t="s">
        <v>225</v>
      </c>
      <c r="C20" s="321" t="s">
        <v>226</v>
      </c>
      <c r="D20" s="439" t="s">
        <v>227</v>
      </c>
      <c r="E20" s="312" t="s">
        <v>228</v>
      </c>
      <c r="F20" s="321" t="s">
        <v>229</v>
      </c>
      <c r="G20" s="312" t="s">
        <v>230</v>
      </c>
      <c r="H20" s="438">
        <v>44197</v>
      </c>
      <c r="I20" s="438">
        <v>44377</v>
      </c>
      <c r="J20" s="316">
        <v>44377</v>
      </c>
      <c r="K20" s="315">
        <v>1</v>
      </c>
      <c r="L20" s="321" t="s">
        <v>231</v>
      </c>
      <c r="M20" s="437">
        <v>1</v>
      </c>
      <c r="N20" s="1054" t="s">
        <v>2774</v>
      </c>
      <c r="O20" s="1055"/>
    </row>
    <row r="21" spans="1:15" s="319" customFormat="1" ht="130.5" customHeight="1" x14ac:dyDescent="0.2">
      <c r="A21" s="439" t="s">
        <v>232</v>
      </c>
      <c r="B21" s="439" t="s">
        <v>233</v>
      </c>
      <c r="C21" s="321" t="s">
        <v>234</v>
      </c>
      <c r="D21" s="439" t="s">
        <v>235</v>
      </c>
      <c r="E21" s="312" t="s">
        <v>236</v>
      </c>
      <c r="F21" s="321" t="s">
        <v>88</v>
      </c>
      <c r="G21" s="312" t="s">
        <v>237</v>
      </c>
      <c r="H21" s="438">
        <v>44197</v>
      </c>
      <c r="I21" s="438">
        <v>44561</v>
      </c>
      <c r="J21" s="316">
        <v>44286</v>
      </c>
      <c r="K21" s="315">
        <v>1</v>
      </c>
      <c r="L21" s="321" t="s">
        <v>238</v>
      </c>
      <c r="M21" s="437">
        <v>1</v>
      </c>
      <c r="N21" s="1054" t="s">
        <v>2775</v>
      </c>
      <c r="O21" s="1055"/>
    </row>
    <row r="22" spans="1:15" s="319" customFormat="1" ht="153" customHeight="1" x14ac:dyDescent="0.2">
      <c r="A22" s="440" t="s">
        <v>239</v>
      </c>
      <c r="B22" s="440" t="s">
        <v>240</v>
      </c>
      <c r="C22" s="321" t="s">
        <v>241</v>
      </c>
      <c r="D22" s="440" t="s">
        <v>235</v>
      </c>
      <c r="E22" s="321" t="s">
        <v>242</v>
      </c>
      <c r="F22" s="321" t="s">
        <v>243</v>
      </c>
      <c r="G22" s="312" t="s">
        <v>244</v>
      </c>
      <c r="H22" s="438">
        <v>44197</v>
      </c>
      <c r="I22" s="438">
        <v>44561</v>
      </c>
      <c r="J22" s="316">
        <v>44469</v>
      </c>
      <c r="K22" s="441">
        <v>1</v>
      </c>
      <c r="L22" s="442" t="s">
        <v>245</v>
      </c>
      <c r="M22" s="443">
        <v>1</v>
      </c>
      <c r="N22" s="1054" t="s">
        <v>2776</v>
      </c>
      <c r="O22" s="1055"/>
    </row>
    <row r="23" spans="1:15" s="319" customFormat="1" ht="159" customHeight="1" x14ac:dyDescent="0.2">
      <c r="A23" s="1063" t="s">
        <v>246</v>
      </c>
      <c r="B23" s="1063" t="s">
        <v>247</v>
      </c>
      <c r="C23" s="321" t="s">
        <v>248</v>
      </c>
      <c r="D23" s="1063" t="s">
        <v>249</v>
      </c>
      <c r="E23" s="1066" t="s">
        <v>250</v>
      </c>
      <c r="F23" s="321" t="s">
        <v>251</v>
      </c>
      <c r="G23" s="312" t="s">
        <v>252</v>
      </c>
      <c r="H23" s="438">
        <v>44228</v>
      </c>
      <c r="I23" s="438">
        <v>44246</v>
      </c>
      <c r="J23" s="316">
        <v>44246</v>
      </c>
      <c r="K23" s="315">
        <v>1</v>
      </c>
      <c r="L23" s="321" t="s">
        <v>253</v>
      </c>
      <c r="M23" s="437">
        <v>1</v>
      </c>
      <c r="N23" s="1054" t="s">
        <v>2776</v>
      </c>
      <c r="O23" s="1055"/>
    </row>
    <row r="24" spans="1:15" s="319" customFormat="1" ht="180.75" customHeight="1" x14ac:dyDescent="0.2">
      <c r="A24" s="1065"/>
      <c r="B24" s="1065" t="s">
        <v>254</v>
      </c>
      <c r="C24" s="321" t="s">
        <v>255</v>
      </c>
      <c r="D24" s="1065"/>
      <c r="E24" s="1089"/>
      <c r="F24" s="321" t="s">
        <v>256</v>
      </c>
      <c r="G24" s="312" t="s">
        <v>257</v>
      </c>
      <c r="H24" s="438">
        <v>44228</v>
      </c>
      <c r="I24" s="438">
        <v>44423</v>
      </c>
      <c r="J24" s="316" t="s">
        <v>258</v>
      </c>
      <c r="K24" s="315">
        <v>1</v>
      </c>
      <c r="L24" s="321" t="s">
        <v>259</v>
      </c>
      <c r="M24" s="437">
        <v>1</v>
      </c>
      <c r="N24" s="1054" t="s">
        <v>2777</v>
      </c>
      <c r="O24" s="1055"/>
    </row>
    <row r="25" spans="1:15" s="319" customFormat="1" ht="104.25" customHeight="1" x14ac:dyDescent="0.2">
      <c r="A25" s="440" t="s">
        <v>260</v>
      </c>
      <c r="B25" s="440" t="s">
        <v>261</v>
      </c>
      <c r="C25" s="321" t="s">
        <v>262</v>
      </c>
      <c r="D25" s="439" t="s">
        <v>263</v>
      </c>
      <c r="E25" s="444" t="s">
        <v>264</v>
      </c>
      <c r="F25" s="322" t="s">
        <v>265</v>
      </c>
      <c r="G25" s="323" t="s">
        <v>266</v>
      </c>
      <c r="H25" s="445">
        <v>44228</v>
      </c>
      <c r="I25" s="445">
        <v>44561</v>
      </c>
      <c r="J25" s="446">
        <v>44377</v>
      </c>
      <c r="K25" s="315">
        <v>1</v>
      </c>
      <c r="L25" s="321" t="s">
        <v>267</v>
      </c>
      <c r="M25" s="437">
        <v>1</v>
      </c>
      <c r="N25" s="1054" t="s">
        <v>2778</v>
      </c>
      <c r="O25" s="1055"/>
    </row>
    <row r="26" spans="1:15" s="319" customFormat="1" ht="134.25" customHeight="1" x14ac:dyDescent="0.2">
      <c r="A26" s="1063" t="s">
        <v>21</v>
      </c>
      <c r="B26" s="1066" t="s">
        <v>268</v>
      </c>
      <c r="C26" s="320" t="s">
        <v>3290</v>
      </c>
      <c r="D26" s="447" t="s">
        <v>269</v>
      </c>
      <c r="E26" s="1079" t="s">
        <v>270</v>
      </c>
      <c r="F26" s="1066" t="s">
        <v>271</v>
      </c>
      <c r="G26" s="1079" t="s">
        <v>272</v>
      </c>
      <c r="H26" s="1086">
        <v>44197</v>
      </c>
      <c r="I26" s="1086">
        <v>44561</v>
      </c>
      <c r="J26" s="1086" t="s">
        <v>273</v>
      </c>
      <c r="K26" s="1072">
        <v>1</v>
      </c>
      <c r="L26" s="1066" t="s">
        <v>274</v>
      </c>
      <c r="M26" s="1072">
        <v>1</v>
      </c>
      <c r="N26" s="1054" t="s">
        <v>2779</v>
      </c>
      <c r="O26" s="1055"/>
    </row>
    <row r="27" spans="1:15" s="319" customFormat="1" ht="159" customHeight="1" x14ac:dyDescent="0.2">
      <c r="A27" s="1064"/>
      <c r="B27" s="1067"/>
      <c r="C27" s="321" t="s">
        <v>275</v>
      </c>
      <c r="D27" s="448" t="s">
        <v>276</v>
      </c>
      <c r="E27" s="1085"/>
      <c r="F27" s="1067"/>
      <c r="G27" s="1085"/>
      <c r="H27" s="1087"/>
      <c r="I27" s="1087"/>
      <c r="J27" s="1087"/>
      <c r="K27" s="1073"/>
      <c r="L27" s="1067"/>
      <c r="M27" s="1073"/>
      <c r="N27" s="1056"/>
      <c r="O27" s="1057"/>
    </row>
    <row r="28" spans="1:15" s="319" customFormat="1" ht="124.5" customHeight="1" x14ac:dyDescent="0.2">
      <c r="A28" s="1064"/>
      <c r="B28" s="1067"/>
      <c r="C28" s="583" t="s">
        <v>277</v>
      </c>
      <c r="D28" s="448" t="s">
        <v>278</v>
      </c>
      <c r="E28" s="1085"/>
      <c r="F28" s="1067"/>
      <c r="G28" s="1085"/>
      <c r="H28" s="1087"/>
      <c r="I28" s="1087"/>
      <c r="J28" s="1087"/>
      <c r="K28" s="1073"/>
      <c r="L28" s="1067"/>
      <c r="M28" s="1073"/>
      <c r="N28" s="1056"/>
      <c r="O28" s="1057"/>
    </row>
    <row r="29" spans="1:15" s="319" customFormat="1" ht="180" x14ac:dyDescent="0.2">
      <c r="A29" s="1064"/>
      <c r="B29" s="1067"/>
      <c r="C29" s="583" t="s">
        <v>279</v>
      </c>
      <c r="D29" s="448" t="s">
        <v>280</v>
      </c>
      <c r="E29" s="1085"/>
      <c r="F29" s="1067"/>
      <c r="G29" s="1085"/>
      <c r="H29" s="1087"/>
      <c r="I29" s="1087"/>
      <c r="J29" s="1087"/>
      <c r="K29" s="1073"/>
      <c r="L29" s="1067"/>
      <c r="M29" s="1073"/>
      <c r="N29" s="1056"/>
      <c r="O29" s="1057"/>
    </row>
    <row r="30" spans="1:15" s="319" customFormat="1" ht="135" x14ac:dyDescent="0.2">
      <c r="A30" s="1064"/>
      <c r="B30" s="1067"/>
      <c r="C30" s="583" t="s">
        <v>281</v>
      </c>
      <c r="D30" s="448" t="s">
        <v>280</v>
      </c>
      <c r="E30" s="1085"/>
      <c r="F30" s="1067"/>
      <c r="G30" s="1085"/>
      <c r="H30" s="1087"/>
      <c r="I30" s="1087"/>
      <c r="J30" s="1087"/>
      <c r="K30" s="1073"/>
      <c r="L30" s="1067"/>
      <c r="M30" s="1073"/>
      <c r="N30" s="1056"/>
      <c r="O30" s="1057"/>
    </row>
    <row r="31" spans="1:15" s="319" customFormat="1" ht="195" x14ac:dyDescent="0.2">
      <c r="A31" s="1065"/>
      <c r="B31" s="1068"/>
      <c r="C31" s="583" t="s">
        <v>282</v>
      </c>
      <c r="D31" s="448" t="s">
        <v>280</v>
      </c>
      <c r="E31" s="1080"/>
      <c r="F31" s="1068"/>
      <c r="G31" s="1080"/>
      <c r="H31" s="1088"/>
      <c r="I31" s="1088"/>
      <c r="J31" s="1088"/>
      <c r="K31" s="1083"/>
      <c r="L31" s="1068"/>
      <c r="M31" s="1074"/>
      <c r="N31" s="1058"/>
      <c r="O31" s="1059"/>
    </row>
    <row r="32" spans="1:15" s="449" customFormat="1" ht="126.75" customHeight="1" x14ac:dyDescent="0.2">
      <c r="A32" s="1063" t="s">
        <v>283</v>
      </c>
      <c r="B32" s="321" t="s">
        <v>284</v>
      </c>
      <c r="C32" s="944" t="s">
        <v>285</v>
      </c>
      <c r="D32" s="1075" t="s">
        <v>286</v>
      </c>
      <c r="E32" s="1077" t="s">
        <v>287</v>
      </c>
      <c r="F32" s="1066" t="s">
        <v>288</v>
      </c>
      <c r="G32" s="1079" t="s">
        <v>289</v>
      </c>
      <c r="H32" s="1081">
        <v>44249</v>
      </c>
      <c r="I32" s="1081">
        <v>44561</v>
      </c>
      <c r="J32" s="1051">
        <v>44377</v>
      </c>
      <c r="K32" s="1072">
        <v>1</v>
      </c>
      <c r="L32" s="1066" t="s">
        <v>290</v>
      </c>
      <c r="M32" s="1084">
        <v>1</v>
      </c>
      <c r="N32" s="1054" t="s">
        <v>2780</v>
      </c>
      <c r="O32" s="1055"/>
    </row>
    <row r="33" spans="1:15" s="449" customFormat="1" ht="126.75" customHeight="1" x14ac:dyDescent="0.2">
      <c r="A33" s="1065"/>
      <c r="B33" s="322" t="s">
        <v>291</v>
      </c>
      <c r="C33" s="946"/>
      <c r="D33" s="1076"/>
      <c r="E33" s="1078"/>
      <c r="F33" s="1068"/>
      <c r="G33" s="1080"/>
      <c r="H33" s="1082"/>
      <c r="I33" s="1082"/>
      <c r="J33" s="1053"/>
      <c r="K33" s="1083"/>
      <c r="L33" s="1068"/>
      <c r="M33" s="1074"/>
      <c r="N33" s="1058"/>
      <c r="O33" s="1059"/>
    </row>
    <row r="34" spans="1:15" s="319" customFormat="1" ht="126.75" customHeight="1" x14ac:dyDescent="0.2">
      <c r="A34" s="1063" t="s">
        <v>292</v>
      </c>
      <c r="B34" s="1066" t="s">
        <v>293</v>
      </c>
      <c r="C34" s="321" t="s">
        <v>294</v>
      </c>
      <c r="D34" s="1069" t="s">
        <v>295</v>
      </c>
      <c r="E34" s="944" t="s">
        <v>296</v>
      </c>
      <c r="F34" s="321" t="s">
        <v>297</v>
      </c>
      <c r="G34" s="944" t="s">
        <v>298</v>
      </c>
      <c r="H34" s="1060">
        <v>44287</v>
      </c>
      <c r="I34" s="1051">
        <v>44561</v>
      </c>
      <c r="J34" s="1051" t="s">
        <v>299</v>
      </c>
      <c r="K34" s="315">
        <v>1</v>
      </c>
      <c r="L34" s="321" t="s">
        <v>300</v>
      </c>
      <c r="M34" s="437">
        <v>1</v>
      </c>
      <c r="N34" s="1054" t="s">
        <v>2781</v>
      </c>
      <c r="O34" s="1055"/>
    </row>
    <row r="35" spans="1:15" s="319" customFormat="1" ht="126.75" customHeight="1" x14ac:dyDescent="0.2">
      <c r="A35" s="1064"/>
      <c r="B35" s="1067"/>
      <c r="C35" s="321" t="s">
        <v>301</v>
      </c>
      <c r="D35" s="1070"/>
      <c r="E35" s="945"/>
      <c r="F35" s="321" t="s">
        <v>302</v>
      </c>
      <c r="G35" s="945"/>
      <c r="H35" s="1061"/>
      <c r="I35" s="1052"/>
      <c r="J35" s="1052"/>
      <c r="K35" s="315">
        <v>1</v>
      </c>
      <c r="L35" s="321" t="s">
        <v>303</v>
      </c>
      <c r="M35" s="437">
        <v>1</v>
      </c>
      <c r="N35" s="1056"/>
      <c r="O35" s="1057"/>
    </row>
    <row r="36" spans="1:15" s="319" customFormat="1" ht="183" customHeight="1" x14ac:dyDescent="0.2">
      <c r="A36" s="1065"/>
      <c r="B36" s="1068"/>
      <c r="C36" s="321" t="s">
        <v>304</v>
      </c>
      <c r="D36" s="1071"/>
      <c r="E36" s="946"/>
      <c r="F36" s="321" t="s">
        <v>305</v>
      </c>
      <c r="G36" s="946"/>
      <c r="H36" s="1062"/>
      <c r="I36" s="1053"/>
      <c r="J36" s="1053"/>
      <c r="K36" s="315">
        <v>1</v>
      </c>
      <c r="L36" s="321" t="s">
        <v>306</v>
      </c>
      <c r="M36" s="437">
        <v>1</v>
      </c>
      <c r="N36" s="1058"/>
      <c r="O36" s="1059"/>
    </row>
    <row r="38" spans="1:15" s="292" customFormat="1" ht="29.25" customHeight="1" thickBot="1" x14ac:dyDescent="0.3">
      <c r="A38" s="306" t="s">
        <v>22</v>
      </c>
      <c r="B38" s="920" t="s">
        <v>307</v>
      </c>
      <c r="C38" s="920"/>
      <c r="D38" s="920"/>
      <c r="G38" s="306"/>
      <c r="H38" s="306"/>
      <c r="I38" s="307"/>
      <c r="J38" s="306"/>
      <c r="K38" s="306"/>
    </row>
    <row r="39" spans="1:15" s="292" customFormat="1" ht="18.75" customHeight="1" x14ac:dyDescent="0.2">
      <c r="I39" s="308"/>
    </row>
    <row r="40" spans="1:15" s="292" customFormat="1" ht="32.25" customHeight="1" thickBot="1" x14ac:dyDescent="0.3">
      <c r="A40" s="306" t="s">
        <v>23</v>
      </c>
      <c r="B40" s="913" t="s">
        <v>308</v>
      </c>
      <c r="C40" s="913"/>
      <c r="D40" s="913"/>
      <c r="G40" s="306" t="s">
        <v>24</v>
      </c>
      <c r="I40" s="308"/>
      <c r="J40" s="914" t="s">
        <v>309</v>
      </c>
      <c r="K40" s="914"/>
      <c r="L40" s="914"/>
    </row>
    <row r="41" spans="1:15" s="292" customFormat="1" ht="27" customHeight="1" x14ac:dyDescent="0.2">
      <c r="I41" s="309"/>
      <c r="J41" s="1050"/>
      <c r="K41" s="1050"/>
      <c r="L41" s="310"/>
    </row>
    <row r="42" spans="1:15" x14ac:dyDescent="0.2">
      <c r="O42" s="311" t="s">
        <v>25</v>
      </c>
    </row>
    <row r="43" spans="1:15" x14ac:dyDescent="0.2">
      <c r="O43" s="311" t="s">
        <v>26</v>
      </c>
    </row>
  </sheetData>
  <mergeCells count="79">
    <mergeCell ref="B14:B15"/>
    <mergeCell ref="C14:C15"/>
    <mergeCell ref="D14:D15"/>
    <mergeCell ref="E14:E15"/>
    <mergeCell ref="A1:O3"/>
    <mergeCell ref="A11:O11"/>
    <mergeCell ref="A12:L12"/>
    <mergeCell ref="M12:O13"/>
    <mergeCell ref="A13:L13"/>
    <mergeCell ref="M14:M15"/>
    <mergeCell ref="N14:O15"/>
    <mergeCell ref="A14:A15"/>
    <mergeCell ref="A16:A17"/>
    <mergeCell ref="B16:B17"/>
    <mergeCell ref="D16:D17"/>
    <mergeCell ref="F16:F17"/>
    <mergeCell ref="H16:H17"/>
    <mergeCell ref="N16:O16"/>
    <mergeCell ref="N17:O17"/>
    <mergeCell ref="F14:F15"/>
    <mergeCell ref="G14:G15"/>
    <mergeCell ref="H14:I14"/>
    <mergeCell ref="J14:J15"/>
    <mergeCell ref="K14:K15"/>
    <mergeCell ref="L14:L15"/>
    <mergeCell ref="A18:A19"/>
    <mergeCell ref="B18:B19"/>
    <mergeCell ref="D18:D19"/>
    <mergeCell ref="F18:F19"/>
    <mergeCell ref="N18:O18"/>
    <mergeCell ref="N19:O19"/>
    <mergeCell ref="N20:O20"/>
    <mergeCell ref="N21:O21"/>
    <mergeCell ref="N22:O22"/>
    <mergeCell ref="A23:A24"/>
    <mergeCell ref="B23:B24"/>
    <mergeCell ref="D23:D24"/>
    <mergeCell ref="E23:E24"/>
    <mergeCell ref="N23:O23"/>
    <mergeCell ref="N24:O24"/>
    <mergeCell ref="N25:O25"/>
    <mergeCell ref="A26:A31"/>
    <mergeCell ref="B26:B31"/>
    <mergeCell ref="E26:E31"/>
    <mergeCell ref="F26:F31"/>
    <mergeCell ref="G26:G31"/>
    <mergeCell ref="H26:H31"/>
    <mergeCell ref="I26:I31"/>
    <mergeCell ref="J26:J31"/>
    <mergeCell ref="K26:K31"/>
    <mergeCell ref="N32:O33"/>
    <mergeCell ref="L26:L31"/>
    <mergeCell ref="M26:M31"/>
    <mergeCell ref="N26:O31"/>
    <mergeCell ref="A32:A33"/>
    <mergeCell ref="C32:C33"/>
    <mergeCell ref="D32:D33"/>
    <mergeCell ref="E32:E33"/>
    <mergeCell ref="F32:F33"/>
    <mergeCell ref="G32:G33"/>
    <mergeCell ref="H32:H33"/>
    <mergeCell ref="I32:I33"/>
    <mergeCell ref="J32:J33"/>
    <mergeCell ref="K32:K33"/>
    <mergeCell ref="L32:L33"/>
    <mergeCell ref="M32:M33"/>
    <mergeCell ref="A34:A36"/>
    <mergeCell ref="B34:B36"/>
    <mergeCell ref="D34:D36"/>
    <mergeCell ref="E34:E36"/>
    <mergeCell ref="G34:G36"/>
    <mergeCell ref="J41:K41"/>
    <mergeCell ref="I34:I36"/>
    <mergeCell ref="J34:J36"/>
    <mergeCell ref="N34:O36"/>
    <mergeCell ref="B38:D38"/>
    <mergeCell ref="B40:D40"/>
    <mergeCell ref="J40:L40"/>
    <mergeCell ref="H34:H36"/>
  </mergeCells>
  <dataValidations count="12">
    <dataValidation allowBlank="1" showInputMessage="1" showErrorMessage="1" promptTitle="GUÍA:" prompt="Para cada una de las causas identificadas se deben definir las acciones de mejoramiento necesarias." sqref="C16:C32 C34:C35" xr:uid="{AA0FB65D-5A80-4AAC-B531-CEFE91A050CD}"/>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32 L16:L26 L36" xr:uid="{7CBDD05E-3F9D-4EAC-93B7-1EF663CF6C10}"/>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32 N16:N26 N34" xr:uid="{9AD0F431-E77B-4818-8886-C0B6A1DA30CB}"/>
    <dataValidation allowBlank="1" showInputMessage="1" showErrorMessage="1" promptTitle="GUIA:" prompt="Redactar las recomendaciones de mejoramiento a la gestión, identificadas en la dependencia para la vigencia actual." sqref="A16" xr:uid="{FBD09B66-B4B1-4801-9ACF-A92A802B6E6E}"/>
    <dataValidation allowBlank="1" showInputMessage="1" showErrorMessage="1" promptTitle="GUÍA:" prompt="Se deben describir las causas, previamente identificadas por medio de las metodologías existentes, el número de causas varias de acuerdo a la recomendación y su complejidad." sqref="B16 B32:B33 B18 B20:B26" xr:uid="{13CB6B3D-A5A9-474A-A203-DDA87F622793}"/>
    <dataValidation allowBlank="1" showInputMessage="1" showErrorMessage="1" promptTitle="GUÍA:" prompt="Identificar la persona/cargo responsable por la ejecución de las acciones de mejoramiento." sqref="D16 D25:D26 D18 D20:D23" xr:uid="{71F226A0-FCC2-4B3B-8F4E-513361DC5B74}"/>
    <dataValidation allowBlank="1" showInputMessage="1" showErrorMessage="1" promptTitle="GUÍA:" prompt="Describir la meta a ser alcanzada con la acción de mejoramiento planteada." sqref="E25:E26 E32 E16:E23" xr:uid="{D36A687A-786D-486D-B446-6598B9DC02B1}"/>
    <dataValidation allowBlank="1" showInputMessage="1" showErrorMessage="1" promptTitle="INSERTAR NUEVA COLUMNA:" prompt="Definir el entregable que soporta el cumplimiento como evidencia (actas, contratos, lista de asistencia, procedimientos, fotografía, videos, encuestas, etc.)" sqref="G25 F16 F18 F32 F20:F26 F34:F35" xr:uid="{C3A64A7A-94D7-4187-BA44-34E89F453D94}"/>
    <dataValidation allowBlank="1" showInputMessage="1" showErrorMessage="1" promptTitle="GUÍA:" prompt="Establecer la formula matemática para medir el cumplimiento de la meta establecida a cada una de las acciones de mejoramiento definidas." sqref="G26 G16 G32 G19:G24" xr:uid="{00700567-6294-4D7B-A2FF-388AAA6231B1}"/>
    <dataValidation allowBlank="1" showInputMessage="1" showErrorMessage="1" promptTitle="GUÍA:" prompt="Establecer las fechas de inicio y terminación de cada una de las actividades, según los recursos y disponibilidad de la dependencia dentro de la vigencia actual." sqref="H26 H16:I16 H32 I26:I32 H18:I25" xr:uid="{4333888C-6833-4E78-9E8B-64C0F3E15D4C}"/>
    <dataValidation allowBlank="1" showInputMessage="1" showErrorMessage="1" promptTitle="GUÍA: " prompt="Colocar la fecha en que se realiza el seguimiento por parte de la dependencia (i, ii, ii o iv seguimiento)_x000a_" sqref="J16:J32 J34" xr:uid="{B7E82817-A5F7-4A62-9C9E-EB59404DFAD9}"/>
    <dataValidation allowBlank="1" showInputMessage="1" showErrorMessage="1" promptTitle="GUÍA:" prompt="Asignar el porcentaje de avance de la meta establecida de acuerdo con la formula del indicador con corte a la fecha del seguimiento." sqref="K32 K16:K26 K36" xr:uid="{1CEE81B5-AD83-4449-A2EB-0C4F0F6A7175}"/>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BA09F-47BE-4D7C-B9E9-86032EF3C975}">
  <sheetPr>
    <pageSetUpPr fitToPage="1"/>
  </sheetPr>
  <dimension ref="A1:P31"/>
  <sheetViews>
    <sheetView showGridLines="0" zoomScale="57" zoomScaleNormal="57" zoomScaleSheetLayoutView="100" zoomScalePageLayoutView="98" workbookViewId="0">
      <selection activeCell="F16" sqref="F16"/>
    </sheetView>
  </sheetViews>
  <sheetFormatPr baseColWidth="10" defaultColWidth="11.42578125" defaultRowHeight="18" x14ac:dyDescent="0.25"/>
  <cols>
    <col min="1" max="1" width="39.140625" style="342" customWidth="1"/>
    <col min="2" max="2" width="43.42578125" style="342" customWidth="1"/>
    <col min="3" max="3" width="52.42578125" style="342" customWidth="1"/>
    <col min="4" max="4" width="27" style="342" customWidth="1"/>
    <col min="5" max="5" width="26.42578125" style="342" customWidth="1"/>
    <col min="6" max="6" width="31.42578125" style="342" customWidth="1"/>
    <col min="7" max="7" width="26.7109375" style="342" customWidth="1"/>
    <col min="8" max="9" width="15.28515625" style="328" customWidth="1"/>
    <col min="10" max="10" width="16.42578125" style="328" customWidth="1"/>
    <col min="11" max="11" width="15.140625" style="342" customWidth="1"/>
    <col min="12" max="12" width="79.85546875" style="342" customWidth="1"/>
    <col min="13" max="13" width="14" style="342" customWidth="1"/>
    <col min="14" max="14" width="25.42578125" style="342" customWidth="1"/>
    <col min="15" max="15" width="52" style="342" customWidth="1"/>
    <col min="16" max="16" width="40" style="342" customWidth="1"/>
    <col min="17" max="16384" width="11.42578125" style="342"/>
  </cols>
  <sheetData>
    <row r="1" spans="1:16" x14ac:dyDescent="0.25">
      <c r="A1" s="1095"/>
      <c r="B1" s="1095"/>
      <c r="C1" s="1095"/>
      <c r="D1" s="1095"/>
      <c r="E1" s="1095"/>
      <c r="F1" s="1095"/>
      <c r="G1" s="1095"/>
      <c r="H1" s="1095"/>
      <c r="I1" s="1095"/>
      <c r="J1" s="1095"/>
      <c r="K1" s="1095"/>
      <c r="L1" s="1095"/>
      <c r="M1" s="1095"/>
      <c r="N1" s="1095"/>
      <c r="O1" s="1095"/>
    </row>
    <row r="2" spans="1:16" x14ac:dyDescent="0.25">
      <c r="A2" s="1095"/>
      <c r="B2" s="1095"/>
      <c r="C2" s="1095"/>
      <c r="D2" s="1095"/>
      <c r="E2" s="1095"/>
      <c r="F2" s="1095"/>
      <c r="G2" s="1095"/>
      <c r="H2" s="1095"/>
      <c r="I2" s="1095"/>
      <c r="J2" s="1095"/>
      <c r="K2" s="1095"/>
      <c r="L2" s="1095"/>
      <c r="M2" s="1095"/>
      <c r="N2" s="1095"/>
      <c r="O2" s="1095"/>
    </row>
    <row r="3" spans="1:16" x14ac:dyDescent="0.25">
      <c r="A3" s="1095"/>
      <c r="B3" s="1095"/>
      <c r="C3" s="1095"/>
      <c r="D3" s="1095"/>
      <c r="E3" s="1095"/>
      <c r="F3" s="1095"/>
      <c r="G3" s="1095"/>
      <c r="H3" s="1095"/>
      <c r="I3" s="1095"/>
      <c r="J3" s="1095"/>
      <c r="K3" s="1095"/>
      <c r="L3" s="1095"/>
      <c r="M3" s="1095"/>
      <c r="N3" s="1095"/>
      <c r="O3" s="1095"/>
    </row>
    <row r="4" spans="1:16" x14ac:dyDescent="0.25">
      <c r="A4" s="328"/>
      <c r="B4" s="328"/>
      <c r="C4" s="328"/>
      <c r="D4" s="458"/>
      <c r="E4" s="328"/>
      <c r="F4" s="328"/>
      <c r="G4" s="328"/>
      <c r="K4" s="328"/>
      <c r="L4" s="328"/>
      <c r="M4" s="328"/>
      <c r="N4" s="328"/>
      <c r="O4" s="328"/>
    </row>
    <row r="5" spans="1:16" x14ac:dyDescent="0.25">
      <c r="A5" s="328"/>
      <c r="B5" s="328"/>
      <c r="C5" s="328"/>
      <c r="D5" s="458"/>
      <c r="E5" s="328"/>
      <c r="F5" s="328"/>
      <c r="G5" s="328"/>
      <c r="K5" s="328"/>
      <c r="L5" s="328"/>
      <c r="M5" s="328"/>
      <c r="N5" s="328"/>
      <c r="O5" s="328"/>
    </row>
    <row r="6" spans="1:16" s="461" customFormat="1" ht="14.25" x14ac:dyDescent="0.2">
      <c r="A6" s="459"/>
      <c r="B6" s="459"/>
      <c r="C6" s="459"/>
      <c r="D6" s="460"/>
      <c r="E6" s="459"/>
      <c r="F6" s="459"/>
      <c r="G6" s="459"/>
      <c r="H6" s="459"/>
      <c r="I6" s="459"/>
      <c r="J6" s="459"/>
      <c r="K6" s="459"/>
      <c r="L6" s="459"/>
      <c r="M6" s="459"/>
      <c r="N6" s="459"/>
      <c r="O6" s="459"/>
    </row>
    <row r="7" spans="1:16" s="461" customFormat="1" ht="14.25" x14ac:dyDescent="0.2">
      <c r="A7" s="459"/>
      <c r="B7" s="459"/>
      <c r="C7" s="459"/>
      <c r="D7" s="460"/>
      <c r="E7" s="459"/>
      <c r="F7" s="459"/>
      <c r="G7" s="459"/>
      <c r="H7" s="459"/>
      <c r="I7" s="459"/>
      <c r="J7" s="459"/>
      <c r="K7" s="459"/>
      <c r="L7" s="459"/>
      <c r="M7" s="459"/>
      <c r="N7" s="459"/>
      <c r="O7" s="459"/>
    </row>
    <row r="8" spans="1:16" s="461" customFormat="1" ht="14.25" x14ac:dyDescent="0.2">
      <c r="A8" s="459"/>
      <c r="B8" s="459"/>
      <c r="C8" s="459"/>
      <c r="D8" s="460"/>
      <c r="E8" s="459"/>
      <c r="F8" s="459"/>
      <c r="G8" s="459"/>
      <c r="H8" s="459"/>
      <c r="I8" s="459"/>
      <c r="J8" s="459"/>
      <c r="K8" s="459"/>
      <c r="L8" s="459"/>
      <c r="M8" s="459"/>
      <c r="N8" s="459"/>
      <c r="O8" s="459"/>
    </row>
    <row r="9" spans="1:16" s="461" customFormat="1" ht="14.25" x14ac:dyDescent="0.2">
      <c r="A9" s="459"/>
      <c r="B9" s="459"/>
      <c r="C9" s="459"/>
      <c r="D9" s="459"/>
      <c r="E9" s="459"/>
      <c r="F9" s="459"/>
      <c r="G9" s="459"/>
      <c r="H9" s="459"/>
      <c r="I9" s="459"/>
      <c r="J9" s="459"/>
      <c r="K9" s="459"/>
      <c r="L9" s="459"/>
      <c r="M9" s="459"/>
      <c r="N9" s="459"/>
      <c r="O9" s="459"/>
    </row>
    <row r="10" spans="1:16" s="461" customFormat="1" ht="14.25" x14ac:dyDescent="0.2">
      <c r="A10" s="459"/>
      <c r="B10" s="459"/>
      <c r="C10" s="459"/>
      <c r="D10" s="459"/>
      <c r="E10" s="459"/>
      <c r="F10" s="459"/>
      <c r="G10" s="459"/>
      <c r="H10" s="459"/>
      <c r="I10" s="459"/>
      <c r="J10" s="459"/>
      <c r="K10" s="459"/>
      <c r="L10" s="459"/>
      <c r="M10" s="459"/>
      <c r="N10" s="459"/>
      <c r="O10" s="459"/>
    </row>
    <row r="11" spans="1:16" s="461" customFormat="1" x14ac:dyDescent="0.25">
      <c r="A11" s="937" t="s">
        <v>1215</v>
      </c>
      <c r="B11" s="937"/>
      <c r="C11" s="937"/>
      <c r="D11" s="937"/>
      <c r="E11" s="937"/>
      <c r="F11" s="937"/>
      <c r="G11" s="937"/>
      <c r="H11" s="937"/>
      <c r="I11" s="937"/>
      <c r="J11" s="937"/>
      <c r="K11" s="937"/>
      <c r="L11" s="937"/>
      <c r="M11" s="937"/>
      <c r="N11" s="937"/>
      <c r="O11" s="937"/>
    </row>
    <row r="12" spans="1:16" s="461" customFormat="1" ht="18.75" customHeight="1" x14ac:dyDescent="0.2">
      <c r="A12" s="1096" t="s">
        <v>3305</v>
      </c>
      <c r="B12" s="1096"/>
      <c r="C12" s="1096"/>
      <c r="D12" s="1096"/>
      <c r="E12" s="1096"/>
      <c r="F12" s="1096"/>
      <c r="G12" s="1096"/>
      <c r="H12" s="1096"/>
      <c r="I12" s="1096"/>
      <c r="J12" s="1096"/>
      <c r="K12" s="1096"/>
      <c r="L12" s="1096"/>
      <c r="M12" s="1097" t="s">
        <v>1</v>
      </c>
      <c r="N12" s="1097"/>
      <c r="O12" s="1097"/>
    </row>
    <row r="13" spans="1:16" s="461" customFormat="1" ht="18.75" customHeight="1" x14ac:dyDescent="0.2">
      <c r="A13" s="1096" t="s">
        <v>2782</v>
      </c>
      <c r="B13" s="1096"/>
      <c r="C13" s="1096"/>
      <c r="D13" s="1096"/>
      <c r="E13" s="1096"/>
      <c r="F13" s="1096"/>
      <c r="G13" s="1096"/>
      <c r="H13" s="1096"/>
      <c r="I13" s="1096"/>
      <c r="J13" s="1096"/>
      <c r="K13" s="1096"/>
      <c r="L13" s="1096"/>
      <c r="M13" s="1097"/>
      <c r="N13" s="1097"/>
      <c r="O13" s="1097"/>
    </row>
    <row r="14" spans="1:16" s="461" customFormat="1" ht="33.75" customHeight="1" x14ac:dyDescent="0.2">
      <c r="A14" s="1090" t="s">
        <v>2</v>
      </c>
      <c r="B14" s="1092" t="s">
        <v>3</v>
      </c>
      <c r="C14" s="1092" t="s">
        <v>4</v>
      </c>
      <c r="D14" s="1092" t="s">
        <v>5</v>
      </c>
      <c r="E14" s="1094" t="s">
        <v>6</v>
      </c>
      <c r="F14" s="1094" t="s">
        <v>7</v>
      </c>
      <c r="G14" s="1094" t="s">
        <v>8</v>
      </c>
      <c r="H14" s="1099" t="s">
        <v>9</v>
      </c>
      <c r="I14" s="1100"/>
      <c r="J14" s="1094" t="s">
        <v>10</v>
      </c>
      <c r="K14" s="1094" t="s">
        <v>11</v>
      </c>
      <c r="L14" s="1101" t="s">
        <v>12</v>
      </c>
      <c r="M14" s="1102" t="s">
        <v>13</v>
      </c>
      <c r="N14" s="1103" t="s">
        <v>14</v>
      </c>
      <c r="O14" s="1104"/>
    </row>
    <row r="15" spans="1:16" s="461" customFormat="1" ht="45" x14ac:dyDescent="0.2">
      <c r="A15" s="1091"/>
      <c r="B15" s="1093"/>
      <c r="C15" s="1093"/>
      <c r="D15" s="1093"/>
      <c r="E15" s="1094"/>
      <c r="F15" s="1094"/>
      <c r="G15" s="1094"/>
      <c r="H15" s="462" t="s">
        <v>15</v>
      </c>
      <c r="I15" s="462" t="s">
        <v>16</v>
      </c>
      <c r="J15" s="1094"/>
      <c r="K15" s="1094"/>
      <c r="L15" s="1101"/>
      <c r="M15" s="1102"/>
      <c r="N15" s="1103"/>
      <c r="O15" s="1104"/>
    </row>
    <row r="16" spans="1:16" ht="216" x14ac:dyDescent="0.25">
      <c r="A16" s="463" t="s">
        <v>1699</v>
      </c>
      <c r="B16" s="464" t="s">
        <v>2783</v>
      </c>
      <c r="C16" s="341" t="s">
        <v>2784</v>
      </c>
      <c r="D16" s="331" t="s">
        <v>2785</v>
      </c>
      <c r="E16" s="331" t="s">
        <v>2786</v>
      </c>
      <c r="F16" s="332" t="s">
        <v>2787</v>
      </c>
      <c r="G16" s="331" t="s">
        <v>2788</v>
      </c>
      <c r="H16" s="334">
        <v>44242</v>
      </c>
      <c r="I16" s="334">
        <v>44255</v>
      </c>
      <c r="J16" s="336">
        <v>44475</v>
      </c>
      <c r="K16" s="339">
        <v>1</v>
      </c>
      <c r="L16" s="341" t="s">
        <v>2789</v>
      </c>
      <c r="M16" s="588">
        <v>1</v>
      </c>
      <c r="N16" s="1098" t="s">
        <v>2790</v>
      </c>
      <c r="O16" s="1098"/>
      <c r="P16" s="465"/>
    </row>
    <row r="17" spans="1:16" s="467" customFormat="1" ht="375" customHeight="1" x14ac:dyDescent="0.25">
      <c r="A17" s="330" t="s">
        <v>1068</v>
      </c>
      <c r="B17" s="330" t="s">
        <v>2791</v>
      </c>
      <c r="C17" s="341" t="s">
        <v>2792</v>
      </c>
      <c r="D17" s="331" t="s">
        <v>2793</v>
      </c>
      <c r="E17" s="331" t="s">
        <v>2794</v>
      </c>
      <c r="F17" s="331" t="s">
        <v>2795</v>
      </c>
      <c r="G17" s="331" t="s">
        <v>2796</v>
      </c>
      <c r="H17" s="336">
        <v>44321</v>
      </c>
      <c r="I17" s="336">
        <v>44550</v>
      </c>
      <c r="J17" s="336">
        <v>44475</v>
      </c>
      <c r="K17" s="339">
        <v>0.9</v>
      </c>
      <c r="L17" s="466" t="s">
        <v>2797</v>
      </c>
      <c r="M17" s="588">
        <v>0.9</v>
      </c>
      <c r="N17" s="1098" t="s">
        <v>2798</v>
      </c>
      <c r="O17" s="1098"/>
    </row>
    <row r="18" spans="1:16" s="467" customFormat="1" ht="409.5" x14ac:dyDescent="0.25">
      <c r="A18" s="330" t="s">
        <v>1058</v>
      </c>
      <c r="B18" s="468" t="s">
        <v>2799</v>
      </c>
      <c r="C18" s="341" t="s">
        <v>2800</v>
      </c>
      <c r="D18" s="331" t="s">
        <v>2801</v>
      </c>
      <c r="E18" s="331" t="s">
        <v>2802</v>
      </c>
      <c r="F18" s="332" t="s">
        <v>2803</v>
      </c>
      <c r="G18" s="331" t="s">
        <v>2804</v>
      </c>
      <c r="H18" s="336">
        <v>44287</v>
      </c>
      <c r="I18" s="336">
        <v>44560</v>
      </c>
      <c r="J18" s="336">
        <v>44475</v>
      </c>
      <c r="K18" s="339">
        <v>1</v>
      </c>
      <c r="L18" s="341" t="s">
        <v>2805</v>
      </c>
      <c r="M18" s="588">
        <v>1</v>
      </c>
      <c r="N18" s="1098" t="s">
        <v>2806</v>
      </c>
      <c r="O18" s="1098"/>
      <c r="P18" s="318"/>
    </row>
    <row r="19" spans="1:16" s="467" customFormat="1" ht="216" x14ac:dyDescent="0.25">
      <c r="A19" s="469" t="s">
        <v>1722</v>
      </c>
      <c r="B19" s="330" t="s">
        <v>2807</v>
      </c>
      <c r="C19" s="341" t="s">
        <v>2808</v>
      </c>
      <c r="D19" s="331" t="s">
        <v>2809</v>
      </c>
      <c r="E19" s="331" t="s">
        <v>2810</v>
      </c>
      <c r="F19" s="332" t="s">
        <v>2811</v>
      </c>
      <c r="G19" s="331" t="s">
        <v>2812</v>
      </c>
      <c r="H19" s="336">
        <v>44291</v>
      </c>
      <c r="I19" s="336">
        <v>44597</v>
      </c>
      <c r="J19" s="336">
        <v>44475</v>
      </c>
      <c r="K19" s="339">
        <v>1</v>
      </c>
      <c r="L19" s="341" t="s">
        <v>2813</v>
      </c>
      <c r="M19" s="588">
        <v>1</v>
      </c>
      <c r="N19" s="1098" t="s">
        <v>2814</v>
      </c>
      <c r="O19" s="1098"/>
      <c r="P19" s="318"/>
    </row>
    <row r="20" spans="1:16" s="467" customFormat="1" ht="216" x14ac:dyDescent="0.25">
      <c r="A20" s="330" t="s">
        <v>1044</v>
      </c>
      <c r="B20" s="330" t="s">
        <v>2815</v>
      </c>
      <c r="C20" s="341" t="s">
        <v>2816</v>
      </c>
      <c r="D20" s="331" t="s">
        <v>2817</v>
      </c>
      <c r="E20" s="331" t="s">
        <v>2818</v>
      </c>
      <c r="F20" s="331" t="s">
        <v>2819</v>
      </c>
      <c r="G20" s="331" t="s">
        <v>2820</v>
      </c>
      <c r="H20" s="336">
        <v>44275</v>
      </c>
      <c r="I20" s="336">
        <v>44566</v>
      </c>
      <c r="J20" s="336">
        <v>44475</v>
      </c>
      <c r="K20" s="339">
        <v>1</v>
      </c>
      <c r="L20" s="341" t="s">
        <v>2821</v>
      </c>
      <c r="M20" s="588">
        <v>1</v>
      </c>
      <c r="N20" s="1098" t="s">
        <v>2822</v>
      </c>
      <c r="O20" s="1098"/>
      <c r="P20" s="318"/>
    </row>
    <row r="21" spans="1:16" s="467" customFormat="1" ht="180" x14ac:dyDescent="0.25">
      <c r="A21" s="330" t="s">
        <v>1739</v>
      </c>
      <c r="B21" s="330" t="s">
        <v>2823</v>
      </c>
      <c r="C21" s="341" t="s">
        <v>2824</v>
      </c>
      <c r="D21" s="331" t="s">
        <v>2809</v>
      </c>
      <c r="E21" s="339" t="s">
        <v>2825</v>
      </c>
      <c r="F21" s="331" t="s">
        <v>2826</v>
      </c>
      <c r="G21" s="331" t="s">
        <v>2827</v>
      </c>
      <c r="H21" s="336">
        <v>44242</v>
      </c>
      <c r="I21" s="336">
        <v>44392</v>
      </c>
      <c r="J21" s="336">
        <v>44475</v>
      </c>
      <c r="K21" s="339">
        <v>1</v>
      </c>
      <c r="L21" s="341" t="s">
        <v>2828</v>
      </c>
      <c r="M21" s="588">
        <v>1</v>
      </c>
      <c r="N21" s="1098" t="s">
        <v>2829</v>
      </c>
      <c r="O21" s="1098"/>
      <c r="P21" s="318"/>
    </row>
    <row r="22" spans="1:16" s="467" customFormat="1" ht="264" customHeight="1" x14ac:dyDescent="0.25">
      <c r="A22" s="330" t="s">
        <v>2830</v>
      </c>
      <c r="B22" s="330" t="s">
        <v>2831</v>
      </c>
      <c r="C22" s="341" t="s">
        <v>2832</v>
      </c>
      <c r="D22" s="331" t="s">
        <v>2817</v>
      </c>
      <c r="E22" s="339" t="s">
        <v>2833</v>
      </c>
      <c r="F22" s="470" t="s">
        <v>2834</v>
      </c>
      <c r="G22" s="332" t="s">
        <v>2835</v>
      </c>
      <c r="H22" s="336">
        <v>44256</v>
      </c>
      <c r="I22" s="336">
        <v>44560</v>
      </c>
      <c r="J22" s="336">
        <v>44475</v>
      </c>
      <c r="K22" s="339">
        <v>1</v>
      </c>
      <c r="L22" s="341" t="s">
        <v>2836</v>
      </c>
      <c r="M22" s="588">
        <v>1</v>
      </c>
      <c r="N22" s="1098" t="s">
        <v>2837</v>
      </c>
      <c r="O22" s="1098"/>
      <c r="P22" s="318"/>
    </row>
    <row r="23" spans="1:16" s="467" customFormat="1" ht="180" customHeight="1" x14ac:dyDescent="0.25">
      <c r="A23" s="330" t="s">
        <v>2838</v>
      </c>
      <c r="B23" s="330" t="s">
        <v>2839</v>
      </c>
      <c r="C23" s="341" t="s">
        <v>2840</v>
      </c>
      <c r="D23" s="331" t="s">
        <v>2841</v>
      </c>
      <c r="E23" s="339" t="s">
        <v>2842</v>
      </c>
      <c r="F23" s="340" t="s">
        <v>2843</v>
      </c>
      <c r="G23" s="332" t="s">
        <v>2844</v>
      </c>
      <c r="H23" s="336">
        <v>44232</v>
      </c>
      <c r="I23" s="336">
        <v>44566</v>
      </c>
      <c r="J23" s="336">
        <v>44475</v>
      </c>
      <c r="K23" s="339">
        <v>1</v>
      </c>
      <c r="L23" s="341" t="s">
        <v>2845</v>
      </c>
      <c r="M23" s="588">
        <v>1</v>
      </c>
      <c r="N23" s="1098" t="s">
        <v>2846</v>
      </c>
      <c r="O23" s="1098"/>
      <c r="P23" s="318"/>
    </row>
    <row r="24" spans="1:16" s="467" customFormat="1" ht="349.5" customHeight="1" x14ac:dyDescent="0.25">
      <c r="A24" s="331" t="s">
        <v>2847</v>
      </c>
      <c r="B24" s="330" t="s">
        <v>2848</v>
      </c>
      <c r="C24" s="341" t="s">
        <v>2849</v>
      </c>
      <c r="D24" s="331" t="s">
        <v>2850</v>
      </c>
      <c r="E24" s="339" t="s">
        <v>2851</v>
      </c>
      <c r="F24" s="332" t="s">
        <v>2852</v>
      </c>
      <c r="G24" s="332" t="s">
        <v>2853</v>
      </c>
      <c r="H24" s="336">
        <v>44237</v>
      </c>
      <c r="I24" s="336">
        <v>44571</v>
      </c>
      <c r="J24" s="336">
        <v>44475</v>
      </c>
      <c r="K24" s="339">
        <v>1</v>
      </c>
      <c r="L24" s="341" t="s">
        <v>2854</v>
      </c>
      <c r="M24" s="588">
        <v>1</v>
      </c>
      <c r="N24" s="1098" t="s">
        <v>2855</v>
      </c>
      <c r="O24" s="1098"/>
      <c r="P24" s="318"/>
    </row>
    <row r="26" spans="1:16" ht="18.75" thickBot="1" x14ac:dyDescent="0.3">
      <c r="A26" s="343" t="s">
        <v>22</v>
      </c>
      <c r="B26" s="1106" t="s">
        <v>2856</v>
      </c>
      <c r="C26" s="1106"/>
      <c r="D26" s="1106"/>
      <c r="G26" s="343"/>
      <c r="H26" s="471"/>
      <c r="I26" s="344"/>
      <c r="J26" s="343"/>
      <c r="K26" s="472"/>
    </row>
    <row r="27" spans="1:16" x14ac:dyDescent="0.25">
      <c r="I27" s="345"/>
      <c r="J27" s="342"/>
    </row>
    <row r="28" spans="1:16" ht="18.75" thickBot="1" x14ac:dyDescent="0.3">
      <c r="A28" s="343" t="s">
        <v>23</v>
      </c>
      <c r="B28" s="1105" t="s">
        <v>2857</v>
      </c>
      <c r="C28" s="1105"/>
      <c r="D28" s="1105"/>
      <c r="G28" s="343" t="s">
        <v>24</v>
      </c>
      <c r="I28" s="345"/>
      <c r="J28" s="951" t="s">
        <v>309</v>
      </c>
      <c r="K28" s="951"/>
      <c r="L28" s="951"/>
    </row>
    <row r="29" spans="1:16" x14ac:dyDescent="0.25">
      <c r="J29" s="915"/>
      <c r="K29" s="915"/>
      <c r="L29" s="346"/>
    </row>
    <row r="30" spans="1:16" x14ac:dyDescent="0.25">
      <c r="O30" s="473" t="s">
        <v>25</v>
      </c>
    </row>
    <row r="31" spans="1:16" x14ac:dyDescent="0.25">
      <c r="O31" s="473" t="s">
        <v>26</v>
      </c>
    </row>
  </sheetData>
  <autoFilter ref="A15:P24" xr:uid="{9CC2346C-4BB9-4874-AA44-BE436929284A}">
    <filterColumn colId="13" showButton="0"/>
  </autoFilter>
  <mergeCells count="31">
    <mergeCell ref="B28:D28"/>
    <mergeCell ref="J28:L28"/>
    <mergeCell ref="J29:K29"/>
    <mergeCell ref="N20:O20"/>
    <mergeCell ref="N21:O21"/>
    <mergeCell ref="N22:O22"/>
    <mergeCell ref="N23:O23"/>
    <mergeCell ref="N24:O24"/>
    <mergeCell ref="B26:D26"/>
    <mergeCell ref="N19:O19"/>
    <mergeCell ref="F14:F15"/>
    <mergeCell ref="G14:G15"/>
    <mergeCell ref="H14:I14"/>
    <mergeCell ref="J14:J15"/>
    <mergeCell ref="K14:K15"/>
    <mergeCell ref="L14:L15"/>
    <mergeCell ref="M14:M15"/>
    <mergeCell ref="N14:O15"/>
    <mergeCell ref="N16:O16"/>
    <mergeCell ref="N17:O17"/>
    <mergeCell ref="N18:O18"/>
    <mergeCell ref="A1:O3"/>
    <mergeCell ref="A11:O11"/>
    <mergeCell ref="A12:L12"/>
    <mergeCell ref="M12:O13"/>
    <mergeCell ref="A13:L13"/>
    <mergeCell ref="A14:A15"/>
    <mergeCell ref="B14:B15"/>
    <mergeCell ref="C14:C15"/>
    <mergeCell ref="D14:D15"/>
    <mergeCell ref="E14:E15"/>
  </mergeCells>
  <dataValidations count="10">
    <dataValidation allowBlank="1" showInputMessage="1" showErrorMessage="1" promptTitle="GUÍA:" prompt="Para cada una de las causas identificadas se deben definir las acciones de mejoramiento necesarias." sqref="C16:C24" xr:uid="{18E4096E-A2C2-475E-8A2B-A8E141606FEE}"/>
    <dataValidation allowBlank="1" showInputMessage="1" showErrorMessage="1" promptTitle="GUÍA:" prompt="Identificar la persona/cargo responsable por la ejecución de las acciones de mejoramiento." sqref="D16:D24" xr:uid="{0BA02AB3-8030-41E9-84CB-52AF53DC1865}"/>
    <dataValidation allowBlank="1" showInputMessage="1" showErrorMessage="1" promptTitle="GUÍA:" prompt="Establecer la formula matemática para medir el cumplimiento de la meta establecida a cada una de las acciones de mejoramiento definidas." sqref="G16:G23" xr:uid="{711B936A-7C89-4C9F-83F0-AC57172836D5}"/>
    <dataValidation allowBlank="1" showInputMessage="1" showErrorMessage="1" promptTitle="GUIA:" prompt="Redactar las recomendaciones de mejoramiento a la gestión, identificadas en la dependencia para la vigencia actual." sqref="A16" xr:uid="{C10D7794-4F37-4A03-ACE4-DFF4CB8ABC4C}"/>
    <dataValidation allowBlank="1" showInputMessage="1" showErrorMessage="1" promptTitle="GUÍA:" prompt="Establecer las fechas de inicio y terminación de cada una de las actividades, según los recursos y disponibilidad de la dependencia dentro de la vigencia actual." sqref="H16:I24" xr:uid="{48D1B697-4384-4190-AE4F-13D9A65CBAFE}"/>
    <dataValidation allowBlank="1" showInputMessage="1" showErrorMessage="1" promptTitle="GUÍA:" prompt="Asignar el porcentaje de avance de la meta establecida de acuerdo con la formula del indicador con corte a la fecha del seguimiento." sqref="K17:K21 K23:K24" xr:uid="{6BEB4F47-681A-4786-89B9-D7B76C368B8F}"/>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7:L24" xr:uid="{61097F2B-1E5F-49C3-8505-F706EA9E69D2}"/>
    <dataValidation allowBlank="1" showInputMessage="1" showErrorMessage="1" promptTitle="GUÍA:" prompt="Se deben describir las causas, previamente identificadas por medio de las metodologías existentes, el número de causas varias de acuerdo a la recomendación y su complejidad." sqref="B16:B24" xr:uid="{FF593E82-2170-4C90-A71B-C1DC033BC771}"/>
    <dataValidation allowBlank="1" showInputMessage="1" showErrorMessage="1" promptTitle="GUÍA:" prompt="Describir la meta a ser alcanzada con la acción de mejoramiento planteada." sqref="F17 E16:E24" xr:uid="{D93A7F14-EDA1-4FF6-ACA0-650FB265426B}"/>
    <dataValidation allowBlank="1" showInputMessage="1" showErrorMessage="1" promptTitle="INSERTAR NUEVA COLUMNA:" prompt="Definir el entregable que soporta el cumplimiento como evidencia (actas, contratos, lista de asistencia, procedimientos, fotografía, videos, encuestas, etc.)" sqref="F24 G21:G24 F18:F20 F16" xr:uid="{14B265EA-F3C6-4885-B11B-5F4AD881B357}"/>
  </dataValidations>
  <printOptions horizontalCentered="1"/>
  <pageMargins left="0.47244094488188981" right="0.55118110236220474" top="0.39370078740157483" bottom="0.39370078740157483" header="0" footer="0"/>
  <pageSetup paperSize="9" scale="29" fitToHeight="0" orientation="landscape"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45EA-CE5E-4B9A-924E-90B05CD99494}">
  <dimension ref="A1:O48"/>
  <sheetViews>
    <sheetView showGridLines="0" zoomScale="70" zoomScaleNormal="70" zoomScaleSheetLayoutView="100" zoomScalePageLayoutView="98" workbookViewId="0">
      <selection activeCell="A12" sqref="A12:L12"/>
    </sheetView>
  </sheetViews>
  <sheetFormatPr baseColWidth="10" defaultColWidth="11.42578125" defaultRowHeight="12.75" x14ac:dyDescent="0.2"/>
  <cols>
    <col min="1" max="1" width="39.7109375" style="483" customWidth="1"/>
    <col min="2" max="2" width="28.28515625" style="483" customWidth="1"/>
    <col min="3" max="3" width="32.5703125" style="483" customWidth="1"/>
    <col min="4" max="4" width="26.7109375" style="483" customWidth="1"/>
    <col min="5" max="5" width="24" style="483" customWidth="1"/>
    <col min="6" max="6" width="29.85546875" style="483" customWidth="1"/>
    <col min="7" max="7" width="23.7109375" style="483" customWidth="1"/>
    <col min="8" max="8" width="14.7109375" style="483" customWidth="1"/>
    <col min="9" max="9" width="18.7109375" style="483" customWidth="1"/>
    <col min="10" max="10" width="17.42578125" style="484" bestFit="1" customWidth="1"/>
    <col min="11" max="11" width="18.42578125" style="483" bestFit="1" customWidth="1"/>
    <col min="12" max="12" width="50.85546875" style="521" customWidth="1"/>
    <col min="13" max="13" width="26.140625" style="483" customWidth="1"/>
    <col min="14" max="14" width="25.42578125" style="483" customWidth="1"/>
    <col min="15" max="15" width="12.7109375" style="483" customWidth="1"/>
    <col min="16" max="16384" width="11.42578125" style="483"/>
  </cols>
  <sheetData>
    <row r="1" spans="1:15" ht="42" customHeight="1" x14ac:dyDescent="0.2">
      <c r="A1" s="1137"/>
      <c r="B1" s="1137"/>
      <c r="C1" s="1137"/>
      <c r="D1" s="1137"/>
      <c r="E1" s="1137"/>
      <c r="F1" s="1137"/>
      <c r="G1" s="1137"/>
      <c r="H1" s="1137"/>
      <c r="I1" s="1137"/>
      <c r="J1" s="1137"/>
      <c r="K1" s="1137"/>
      <c r="L1" s="1137"/>
      <c r="M1" s="1137"/>
      <c r="N1" s="1137"/>
      <c r="O1" s="1137"/>
    </row>
    <row r="2" spans="1:15" x14ac:dyDescent="0.2">
      <c r="A2" s="1137"/>
      <c r="B2" s="1137"/>
      <c r="C2" s="1137"/>
      <c r="D2" s="1137"/>
      <c r="E2" s="1137"/>
      <c r="F2" s="1137"/>
      <c r="G2" s="1137"/>
      <c r="H2" s="1137"/>
      <c r="I2" s="1137"/>
      <c r="J2" s="1137"/>
      <c r="K2" s="1137"/>
      <c r="L2" s="1137"/>
      <c r="M2" s="1137"/>
      <c r="N2" s="1137"/>
      <c r="O2" s="1137"/>
    </row>
    <row r="3" spans="1:15" x14ac:dyDescent="0.2">
      <c r="A3" s="1137"/>
      <c r="B3" s="1137"/>
      <c r="C3" s="1137"/>
      <c r="D3" s="1137"/>
      <c r="E3" s="1137"/>
      <c r="F3" s="1137"/>
      <c r="G3" s="1137"/>
      <c r="H3" s="1137"/>
      <c r="I3" s="1137"/>
      <c r="J3" s="1137"/>
      <c r="K3" s="1137"/>
      <c r="L3" s="1137"/>
      <c r="M3" s="1137"/>
      <c r="N3" s="1137"/>
      <c r="O3" s="1137"/>
    </row>
    <row r="4" spans="1:15" x14ac:dyDescent="0.2">
      <c r="A4" s="484"/>
      <c r="B4" s="484"/>
      <c r="C4" s="484"/>
      <c r="D4" s="484"/>
      <c r="E4" s="484"/>
      <c r="F4" s="484"/>
      <c r="G4" s="484"/>
      <c r="H4" s="484"/>
      <c r="I4" s="484"/>
      <c r="K4" s="484"/>
      <c r="L4" s="485"/>
      <c r="M4" s="484"/>
      <c r="N4" s="484"/>
      <c r="O4" s="484"/>
    </row>
    <row r="5" spans="1:15" x14ac:dyDescent="0.2">
      <c r="A5" s="484"/>
      <c r="B5" s="484"/>
      <c r="C5" s="484"/>
      <c r="D5" s="484"/>
      <c r="E5" s="484"/>
      <c r="F5" s="484"/>
      <c r="G5" s="484"/>
      <c r="H5" s="484"/>
      <c r="I5" s="484"/>
      <c r="K5" s="484"/>
      <c r="L5" s="485"/>
      <c r="M5" s="484"/>
      <c r="N5" s="484"/>
      <c r="O5" s="484"/>
    </row>
    <row r="6" spans="1:15" x14ac:dyDescent="0.2">
      <c r="A6" s="484"/>
      <c r="B6" s="484"/>
      <c r="C6" s="484"/>
      <c r="D6" s="484"/>
      <c r="E6" s="484"/>
      <c r="F6" s="484"/>
      <c r="G6" s="484"/>
      <c r="H6" s="484"/>
      <c r="I6" s="484"/>
      <c r="K6" s="484"/>
      <c r="L6" s="485"/>
      <c r="M6" s="484"/>
      <c r="N6" s="484"/>
      <c r="O6" s="484"/>
    </row>
    <row r="7" spans="1:15" x14ac:dyDescent="0.2">
      <c r="A7" s="484"/>
      <c r="B7" s="484"/>
      <c r="C7" s="484"/>
      <c r="D7" s="484"/>
      <c r="E7" s="484"/>
      <c r="F7" s="484"/>
      <c r="G7" s="484"/>
      <c r="H7" s="484"/>
      <c r="I7" s="484"/>
      <c r="K7" s="484"/>
      <c r="L7" s="485"/>
      <c r="M7" s="484"/>
      <c r="N7" s="484"/>
      <c r="O7" s="484"/>
    </row>
    <row r="8" spans="1:15" x14ac:dyDescent="0.2">
      <c r="A8" s="484"/>
      <c r="B8" s="484"/>
      <c r="C8" s="484"/>
      <c r="D8" s="484"/>
      <c r="E8" s="484"/>
      <c r="F8" s="484"/>
      <c r="G8" s="484"/>
      <c r="H8" s="484"/>
      <c r="I8" s="484"/>
      <c r="K8" s="484"/>
      <c r="L8" s="485"/>
      <c r="M8" s="484"/>
      <c r="N8" s="484"/>
      <c r="O8" s="484"/>
    </row>
    <row r="9" spans="1:15" x14ac:dyDescent="0.2">
      <c r="A9" s="484"/>
      <c r="B9" s="484"/>
      <c r="C9" s="484"/>
      <c r="D9" s="484"/>
      <c r="E9" s="484"/>
      <c r="F9" s="484"/>
      <c r="G9" s="484"/>
      <c r="H9" s="484"/>
      <c r="I9" s="484"/>
      <c r="K9" s="484"/>
      <c r="L9" s="485"/>
      <c r="M9" s="484"/>
      <c r="N9" s="484"/>
      <c r="O9" s="484"/>
    </row>
    <row r="10" spans="1:15" x14ac:dyDescent="0.2">
      <c r="A10" s="484"/>
      <c r="B10" s="484"/>
      <c r="C10" s="484"/>
      <c r="D10" s="484"/>
      <c r="E10" s="484"/>
      <c r="F10" s="484"/>
      <c r="G10" s="484"/>
      <c r="H10" s="484"/>
      <c r="I10" s="484"/>
      <c r="K10" s="484"/>
      <c r="L10" s="485"/>
      <c r="M10" s="484"/>
      <c r="N10" s="484"/>
      <c r="O10" s="484"/>
    </row>
    <row r="11" spans="1:15" ht="27" customHeight="1" x14ac:dyDescent="0.2">
      <c r="A11" s="1138" t="s">
        <v>2858</v>
      </c>
      <c r="B11" s="1138"/>
      <c r="C11" s="1138"/>
      <c r="D11" s="1138"/>
      <c r="E11" s="1138"/>
      <c r="F11" s="1138"/>
      <c r="G11" s="1138"/>
      <c r="H11" s="1138"/>
      <c r="I11" s="1138"/>
      <c r="J11" s="1138"/>
      <c r="K11" s="1138"/>
      <c r="L11" s="1138"/>
      <c r="M11" s="1138"/>
      <c r="N11" s="1138"/>
      <c r="O11" s="1138"/>
    </row>
    <row r="12" spans="1:15" ht="34.5" customHeight="1" x14ac:dyDescent="0.2">
      <c r="A12" s="938" t="s">
        <v>3302</v>
      </c>
      <c r="B12" s="938"/>
      <c r="C12" s="938"/>
      <c r="D12" s="938"/>
      <c r="E12" s="938"/>
      <c r="F12" s="938"/>
      <c r="G12" s="938"/>
      <c r="H12" s="938"/>
      <c r="I12" s="938"/>
      <c r="J12" s="938"/>
      <c r="K12" s="938"/>
      <c r="L12" s="938"/>
      <c r="M12" s="939" t="s">
        <v>1</v>
      </c>
      <c r="N12" s="939"/>
      <c r="O12" s="939"/>
    </row>
    <row r="13" spans="1:15" ht="38.25" customHeight="1" x14ac:dyDescent="0.2">
      <c r="A13" s="938" t="s">
        <v>2859</v>
      </c>
      <c r="B13" s="938"/>
      <c r="C13" s="938"/>
      <c r="D13" s="938"/>
      <c r="E13" s="938"/>
      <c r="F13" s="938"/>
      <c r="G13" s="938"/>
      <c r="H13" s="938"/>
      <c r="I13" s="938"/>
      <c r="J13" s="938"/>
      <c r="K13" s="938"/>
      <c r="L13" s="938"/>
      <c r="M13" s="939"/>
      <c r="N13" s="939"/>
      <c r="O13" s="939"/>
    </row>
    <row r="14" spans="1:15" s="292" customFormat="1" ht="40.5" customHeight="1" x14ac:dyDescent="0.2">
      <c r="A14" s="927" t="s">
        <v>2</v>
      </c>
      <c r="B14" s="924" t="s">
        <v>3</v>
      </c>
      <c r="C14" s="924" t="s">
        <v>4</v>
      </c>
      <c r="D14" s="924" t="s">
        <v>5</v>
      </c>
      <c r="E14" s="929" t="s">
        <v>6</v>
      </c>
      <c r="F14" s="929" t="s">
        <v>7</v>
      </c>
      <c r="G14" s="929" t="s">
        <v>8</v>
      </c>
      <c r="H14" s="933" t="s">
        <v>9</v>
      </c>
      <c r="I14" s="934"/>
      <c r="J14" s="1136" t="s">
        <v>10</v>
      </c>
      <c r="K14" s="929" t="s">
        <v>11</v>
      </c>
      <c r="L14" s="935" t="s">
        <v>12</v>
      </c>
      <c r="M14" s="956" t="s">
        <v>13</v>
      </c>
      <c r="N14" s="957" t="s">
        <v>14</v>
      </c>
      <c r="O14" s="958"/>
    </row>
    <row r="15" spans="1:15" s="292" customFormat="1" ht="31.5" x14ac:dyDescent="0.25">
      <c r="A15" s="928"/>
      <c r="B15" s="925"/>
      <c r="C15" s="925"/>
      <c r="D15" s="925"/>
      <c r="E15" s="929"/>
      <c r="F15" s="929"/>
      <c r="G15" s="929"/>
      <c r="H15" s="486" t="s">
        <v>15</v>
      </c>
      <c r="I15" s="486" t="s">
        <v>16</v>
      </c>
      <c r="J15" s="1136"/>
      <c r="K15" s="929"/>
      <c r="L15" s="935"/>
      <c r="M15" s="956"/>
      <c r="N15" s="957"/>
      <c r="O15" s="958"/>
    </row>
    <row r="16" spans="1:15" s="342" customFormat="1" ht="222.75" customHeight="1" x14ac:dyDescent="0.25">
      <c r="A16" s="1133" t="s">
        <v>2860</v>
      </c>
      <c r="B16" s="487" t="s">
        <v>2861</v>
      </c>
      <c r="C16" s="330" t="s">
        <v>2862</v>
      </c>
      <c r="D16" s="488" t="s">
        <v>2863</v>
      </c>
      <c r="E16" s="489" t="s">
        <v>2864</v>
      </c>
      <c r="F16" s="489" t="s">
        <v>2865</v>
      </c>
      <c r="G16" s="489" t="s">
        <v>2866</v>
      </c>
      <c r="H16" s="490">
        <v>44206</v>
      </c>
      <c r="I16" s="490">
        <v>44216</v>
      </c>
      <c r="J16" s="491"/>
      <c r="K16" s="338">
        <v>1</v>
      </c>
      <c r="L16" s="492" t="s">
        <v>2867</v>
      </c>
      <c r="M16" s="633">
        <v>1</v>
      </c>
      <c r="N16" s="1107" t="s">
        <v>2868</v>
      </c>
      <c r="O16" s="1108"/>
    </row>
    <row r="17" spans="1:15" s="342" customFormat="1" ht="102" customHeight="1" x14ac:dyDescent="0.25">
      <c r="A17" s="1134"/>
      <c r="B17" s="330" t="s">
        <v>2869</v>
      </c>
      <c r="C17" s="332" t="s">
        <v>2870</v>
      </c>
      <c r="D17" s="488" t="s">
        <v>2863</v>
      </c>
      <c r="E17" s="489" t="s">
        <v>2871</v>
      </c>
      <c r="F17" s="489" t="s">
        <v>2865</v>
      </c>
      <c r="G17" s="489" t="s">
        <v>2872</v>
      </c>
      <c r="H17" s="490">
        <v>44206</v>
      </c>
      <c r="I17" s="490">
        <v>44216</v>
      </c>
      <c r="J17" s="491"/>
      <c r="K17" s="338">
        <v>1</v>
      </c>
      <c r="L17" s="492" t="s">
        <v>2873</v>
      </c>
      <c r="M17" s="634">
        <v>1</v>
      </c>
      <c r="N17" s="1107" t="s">
        <v>2868</v>
      </c>
      <c r="O17" s="1108"/>
    </row>
    <row r="18" spans="1:15" s="318" customFormat="1" ht="114" customHeight="1" x14ac:dyDescent="0.25">
      <c r="A18" s="1135"/>
      <c r="B18" s="487" t="s">
        <v>2874</v>
      </c>
      <c r="C18" s="493" t="s">
        <v>2875</v>
      </c>
      <c r="D18" s="488" t="s">
        <v>2863</v>
      </c>
      <c r="E18" s="489" t="s">
        <v>2876</v>
      </c>
      <c r="F18" s="332" t="s">
        <v>2877</v>
      </c>
      <c r="G18" s="331" t="s">
        <v>2878</v>
      </c>
      <c r="H18" s="336">
        <v>44229</v>
      </c>
      <c r="I18" s="494">
        <v>44592</v>
      </c>
      <c r="J18" s="316"/>
      <c r="K18" s="315">
        <v>1</v>
      </c>
      <c r="L18" s="492" t="s">
        <v>2879</v>
      </c>
      <c r="M18" s="634">
        <v>1</v>
      </c>
      <c r="N18" s="1107" t="s">
        <v>2868</v>
      </c>
      <c r="O18" s="1108"/>
    </row>
    <row r="19" spans="1:15" s="318" customFormat="1" ht="196.5" customHeight="1" x14ac:dyDescent="0.25">
      <c r="A19" s="1109" t="s">
        <v>2880</v>
      </c>
      <c r="B19" s="492" t="s">
        <v>2881</v>
      </c>
      <c r="C19" s="492" t="s">
        <v>2882</v>
      </c>
      <c r="D19" s="488" t="s">
        <v>2883</v>
      </c>
      <c r="E19" s="495" t="s">
        <v>2884</v>
      </c>
      <c r="F19" s="489" t="s">
        <v>2865</v>
      </c>
      <c r="G19" s="489" t="s">
        <v>2885</v>
      </c>
      <c r="H19" s="490">
        <v>44215</v>
      </c>
      <c r="I19" s="490">
        <v>44561</v>
      </c>
      <c r="J19" s="496"/>
      <c r="K19" s="315">
        <v>1</v>
      </c>
      <c r="L19" s="497" t="s">
        <v>2886</v>
      </c>
      <c r="M19" s="634">
        <v>1</v>
      </c>
      <c r="N19" s="1107" t="s">
        <v>2868</v>
      </c>
      <c r="O19" s="1108"/>
    </row>
    <row r="20" spans="1:15" s="318" customFormat="1" ht="225.75" customHeight="1" x14ac:dyDescent="0.25">
      <c r="A20" s="1111"/>
      <c r="B20" s="492" t="s">
        <v>2887</v>
      </c>
      <c r="C20" s="492" t="s">
        <v>2888</v>
      </c>
      <c r="D20" s="488" t="s">
        <v>2889</v>
      </c>
      <c r="E20" s="489" t="s">
        <v>2890</v>
      </c>
      <c r="F20" s="489" t="s">
        <v>2891</v>
      </c>
      <c r="G20" s="489" t="s">
        <v>2892</v>
      </c>
      <c r="H20" s="490">
        <v>44215</v>
      </c>
      <c r="I20" s="490">
        <v>44561</v>
      </c>
      <c r="J20" s="316"/>
      <c r="K20" s="315">
        <v>1</v>
      </c>
      <c r="L20" s="498" t="s">
        <v>2893</v>
      </c>
      <c r="M20" s="634">
        <v>1</v>
      </c>
      <c r="N20" s="1107" t="s">
        <v>2868</v>
      </c>
      <c r="O20" s="1108"/>
    </row>
    <row r="21" spans="1:15" s="318" customFormat="1" ht="266.25" customHeight="1" x14ac:dyDescent="0.25">
      <c r="A21" s="1109" t="s">
        <v>2894</v>
      </c>
      <c r="B21" s="492" t="s">
        <v>2895</v>
      </c>
      <c r="C21" s="492" t="s">
        <v>2896</v>
      </c>
      <c r="D21" s="488" t="s">
        <v>2897</v>
      </c>
      <c r="E21" s="489" t="s">
        <v>2898</v>
      </c>
      <c r="F21" s="489" t="s">
        <v>2899</v>
      </c>
      <c r="G21" s="489" t="s">
        <v>2900</v>
      </c>
      <c r="H21" s="490">
        <v>44215</v>
      </c>
      <c r="I21" s="499">
        <v>44561</v>
      </c>
      <c r="J21" s="316"/>
      <c r="K21" s="315">
        <v>1</v>
      </c>
      <c r="L21" s="500" t="s">
        <v>2901</v>
      </c>
      <c r="M21" s="634">
        <v>1</v>
      </c>
      <c r="N21" s="1107" t="s">
        <v>2868</v>
      </c>
      <c r="O21" s="1108"/>
    </row>
    <row r="22" spans="1:15" s="318" customFormat="1" ht="138.75" customHeight="1" x14ac:dyDescent="0.25">
      <c r="A22" s="1110"/>
      <c r="B22" s="492" t="s">
        <v>2902</v>
      </c>
      <c r="C22" s="1109" t="s">
        <v>2903</v>
      </c>
      <c r="D22" s="1109" t="s">
        <v>2904</v>
      </c>
      <c r="E22" s="1129" t="s">
        <v>2905</v>
      </c>
      <c r="F22" s="770" t="s">
        <v>2899</v>
      </c>
      <c r="G22" s="770" t="s">
        <v>2906</v>
      </c>
      <c r="H22" s="1131">
        <v>44215</v>
      </c>
      <c r="I22" s="1131">
        <v>44561</v>
      </c>
      <c r="J22" s="1051"/>
      <c r="K22" s="1072">
        <v>1</v>
      </c>
      <c r="L22" s="1112" t="s">
        <v>2907</v>
      </c>
      <c r="M22" s="634">
        <v>1</v>
      </c>
      <c r="N22" s="1107" t="s">
        <v>2868</v>
      </c>
      <c r="O22" s="1108"/>
    </row>
    <row r="23" spans="1:15" s="318" customFormat="1" ht="103.5" customHeight="1" x14ac:dyDescent="0.25">
      <c r="A23" s="1111"/>
      <c r="B23" s="492" t="s">
        <v>2908</v>
      </c>
      <c r="C23" s="1111"/>
      <c r="D23" s="1111"/>
      <c r="E23" s="1130"/>
      <c r="F23" s="724"/>
      <c r="G23" s="724"/>
      <c r="H23" s="1132"/>
      <c r="I23" s="1132"/>
      <c r="J23" s="1053"/>
      <c r="K23" s="1083"/>
      <c r="L23" s="1114"/>
      <c r="M23" s="634">
        <v>1</v>
      </c>
      <c r="N23" s="1107" t="s">
        <v>2868</v>
      </c>
      <c r="O23" s="1108"/>
    </row>
    <row r="24" spans="1:15" s="318" customFormat="1" ht="208.5" customHeight="1" x14ac:dyDescent="0.25">
      <c r="A24" s="1127" t="s">
        <v>2909</v>
      </c>
      <c r="B24" s="501" t="s">
        <v>2910</v>
      </c>
      <c r="C24" s="501" t="s">
        <v>2911</v>
      </c>
      <c r="D24" s="1109" t="s">
        <v>2912</v>
      </c>
      <c r="E24" s="495" t="s">
        <v>2913</v>
      </c>
      <c r="F24" s="495" t="s">
        <v>2914</v>
      </c>
      <c r="G24" s="495" t="s">
        <v>2915</v>
      </c>
      <c r="H24" s="502">
        <v>44215</v>
      </c>
      <c r="I24" s="503">
        <v>44561</v>
      </c>
      <c r="J24" s="496"/>
      <c r="K24" s="315">
        <v>1</v>
      </c>
      <c r="L24" s="500" t="s">
        <v>2916</v>
      </c>
      <c r="M24" s="634">
        <v>1</v>
      </c>
      <c r="N24" s="1107" t="s">
        <v>2868</v>
      </c>
      <c r="O24" s="1108"/>
    </row>
    <row r="25" spans="1:15" s="318" customFormat="1" ht="177" customHeight="1" x14ac:dyDescent="0.3">
      <c r="A25" s="1128"/>
      <c r="B25" s="492" t="s">
        <v>2917</v>
      </c>
      <c r="C25" s="504" t="s">
        <v>2918</v>
      </c>
      <c r="D25" s="1111"/>
      <c r="E25" s="495" t="s">
        <v>2919</v>
      </c>
      <c r="F25" s="495" t="s">
        <v>2865</v>
      </c>
      <c r="G25" s="495" t="s">
        <v>2920</v>
      </c>
      <c r="H25" s="502">
        <v>44215</v>
      </c>
      <c r="I25" s="503">
        <v>44561</v>
      </c>
      <c r="J25" s="496"/>
      <c r="K25" s="315">
        <v>1</v>
      </c>
      <c r="L25" s="500" t="s">
        <v>2921</v>
      </c>
      <c r="M25" s="634">
        <v>1</v>
      </c>
      <c r="N25" s="1107" t="s">
        <v>2922</v>
      </c>
      <c r="O25" s="1108"/>
    </row>
    <row r="26" spans="1:15" s="318" customFormat="1" ht="221.25" customHeight="1" x14ac:dyDescent="0.25">
      <c r="A26" s="1109" t="s">
        <v>2923</v>
      </c>
      <c r="B26" s="505" t="s">
        <v>2924</v>
      </c>
      <c r="C26" s="506" t="s">
        <v>2925</v>
      </c>
      <c r="D26" s="1109" t="s">
        <v>2926</v>
      </c>
      <c r="E26" s="507" t="s">
        <v>2927</v>
      </c>
      <c r="F26" s="508" t="s">
        <v>2928</v>
      </c>
      <c r="G26" s="505" t="s">
        <v>2929</v>
      </c>
      <c r="H26" s="490">
        <v>44279</v>
      </c>
      <c r="I26" s="490">
        <v>44558</v>
      </c>
      <c r="J26" s="316"/>
      <c r="K26" s="315">
        <v>1</v>
      </c>
      <c r="L26" s="500" t="s">
        <v>2930</v>
      </c>
      <c r="M26" s="634">
        <v>1</v>
      </c>
      <c r="N26" s="1107" t="s">
        <v>2868</v>
      </c>
      <c r="O26" s="1108"/>
    </row>
    <row r="27" spans="1:15" s="318" customFormat="1" ht="147" customHeight="1" x14ac:dyDescent="0.25">
      <c r="A27" s="1110"/>
      <c r="B27" s="505" t="s">
        <v>2931</v>
      </c>
      <c r="C27" s="506" t="s">
        <v>2932</v>
      </c>
      <c r="D27" s="1110"/>
      <c r="E27" s="507" t="s">
        <v>2933</v>
      </c>
      <c r="F27" s="508" t="s">
        <v>2934</v>
      </c>
      <c r="G27" s="505" t="s">
        <v>2935</v>
      </c>
      <c r="H27" s="490">
        <v>44231</v>
      </c>
      <c r="I27" s="490" t="s">
        <v>2936</v>
      </c>
      <c r="J27" s="496"/>
      <c r="K27" s="315">
        <v>1</v>
      </c>
      <c r="L27" s="492" t="s">
        <v>2937</v>
      </c>
      <c r="M27" s="634">
        <v>1</v>
      </c>
      <c r="N27" s="1107" t="s">
        <v>2868</v>
      </c>
      <c r="O27" s="1108"/>
    </row>
    <row r="28" spans="1:15" s="318" customFormat="1" ht="137.25" customHeight="1" x14ac:dyDescent="0.25">
      <c r="A28" s="1111"/>
      <c r="B28" s="505" t="s">
        <v>2938</v>
      </c>
      <c r="C28" s="506" t="s">
        <v>2939</v>
      </c>
      <c r="D28" s="1111"/>
      <c r="E28" s="509" t="s">
        <v>2940</v>
      </c>
      <c r="F28" s="509" t="s">
        <v>2941</v>
      </c>
      <c r="G28" s="493" t="s">
        <v>2942</v>
      </c>
      <c r="H28" s="336">
        <v>44220</v>
      </c>
      <c r="I28" s="336">
        <v>44530</v>
      </c>
      <c r="J28" s="316"/>
      <c r="K28" s="315">
        <v>1</v>
      </c>
      <c r="L28" s="492" t="s">
        <v>2943</v>
      </c>
      <c r="M28" s="634">
        <v>1</v>
      </c>
      <c r="N28" s="1107" t="s">
        <v>2868</v>
      </c>
      <c r="O28" s="1108"/>
    </row>
    <row r="29" spans="1:15" s="318" customFormat="1" ht="132" customHeight="1" x14ac:dyDescent="0.25">
      <c r="A29" s="1109" t="s">
        <v>1739</v>
      </c>
      <c r="B29" s="505" t="s">
        <v>2944</v>
      </c>
      <c r="C29" s="506" t="s">
        <v>2945</v>
      </c>
      <c r="D29" s="1122" t="s">
        <v>710</v>
      </c>
      <c r="E29" s="509" t="s">
        <v>2946</v>
      </c>
      <c r="F29" s="509" t="s">
        <v>2947</v>
      </c>
      <c r="G29" s="492" t="s">
        <v>2885</v>
      </c>
      <c r="H29" s="336">
        <v>44229</v>
      </c>
      <c r="I29" s="313">
        <v>44592</v>
      </c>
      <c r="J29" s="496"/>
      <c r="K29" s="315">
        <v>1</v>
      </c>
      <c r="L29" s="500" t="s">
        <v>2948</v>
      </c>
      <c r="M29" s="634">
        <v>1</v>
      </c>
      <c r="N29" s="1107" t="s">
        <v>2868</v>
      </c>
      <c r="O29" s="1108"/>
    </row>
    <row r="30" spans="1:15" s="318" customFormat="1" ht="189" customHeight="1" x14ac:dyDescent="0.25">
      <c r="A30" s="1111"/>
      <c r="B30" s="505" t="s">
        <v>2949</v>
      </c>
      <c r="C30" s="506" t="s">
        <v>2950</v>
      </c>
      <c r="D30" s="1123"/>
      <c r="E30" s="509" t="s">
        <v>2913</v>
      </c>
      <c r="F30" s="508" t="s">
        <v>2934</v>
      </c>
      <c r="G30" s="492" t="s">
        <v>2915</v>
      </c>
      <c r="H30" s="336">
        <v>44229</v>
      </c>
      <c r="I30" s="313">
        <v>44592</v>
      </c>
      <c r="J30" s="316"/>
      <c r="K30" s="315">
        <v>1</v>
      </c>
      <c r="L30" s="500" t="s">
        <v>2951</v>
      </c>
      <c r="M30" s="634">
        <v>1</v>
      </c>
      <c r="N30" s="1107" t="s">
        <v>2868</v>
      </c>
      <c r="O30" s="1108"/>
    </row>
    <row r="31" spans="1:15" s="318" customFormat="1" ht="158.25" customHeight="1" x14ac:dyDescent="0.25">
      <c r="A31" s="1124" t="s">
        <v>2952</v>
      </c>
      <c r="B31" s="505" t="s">
        <v>2953</v>
      </c>
      <c r="C31" s="506" t="s">
        <v>2954</v>
      </c>
      <c r="D31" s="505" t="s">
        <v>2955</v>
      </c>
      <c r="E31" s="509" t="s">
        <v>2871</v>
      </c>
      <c r="F31" s="509" t="s">
        <v>2865</v>
      </c>
      <c r="G31" s="492" t="s">
        <v>2956</v>
      </c>
      <c r="H31" s="64">
        <v>44199</v>
      </c>
      <c r="I31" s="64" t="s">
        <v>1365</v>
      </c>
      <c r="J31" s="496"/>
      <c r="K31" s="315">
        <v>1</v>
      </c>
      <c r="L31" s="500" t="s">
        <v>2957</v>
      </c>
      <c r="M31" s="634">
        <v>1</v>
      </c>
      <c r="N31" s="1107" t="s">
        <v>2868</v>
      </c>
      <c r="O31" s="1108"/>
    </row>
    <row r="32" spans="1:15" s="318" customFormat="1" ht="279" customHeight="1" x14ac:dyDescent="0.25">
      <c r="A32" s="1125"/>
      <c r="B32" s="510" t="s">
        <v>2958</v>
      </c>
      <c r="C32" s="510" t="s">
        <v>2959</v>
      </c>
      <c r="D32" s="511" t="s">
        <v>2960</v>
      </c>
      <c r="E32" s="509" t="s">
        <v>2961</v>
      </c>
      <c r="F32" s="509" t="s">
        <v>2962</v>
      </c>
      <c r="G32" s="509" t="s">
        <v>2963</v>
      </c>
      <c r="H32" s="64">
        <v>44199</v>
      </c>
      <c r="I32" s="64" t="s">
        <v>1365</v>
      </c>
      <c r="J32" s="316"/>
      <c r="K32" s="315">
        <v>1</v>
      </c>
      <c r="L32" s="498" t="s">
        <v>2964</v>
      </c>
      <c r="M32" s="634">
        <v>1</v>
      </c>
      <c r="N32" s="1107" t="s">
        <v>2868</v>
      </c>
      <c r="O32" s="1108"/>
    </row>
    <row r="33" spans="1:15" s="318" customFormat="1" ht="115.5" customHeight="1" x14ac:dyDescent="0.25">
      <c r="A33" s="1126"/>
      <c r="B33" s="505" t="s">
        <v>2965</v>
      </c>
      <c r="C33" s="506" t="s">
        <v>2966</v>
      </c>
      <c r="D33" s="505" t="s">
        <v>2967</v>
      </c>
      <c r="E33" s="509" t="s">
        <v>2968</v>
      </c>
      <c r="F33" s="509" t="s">
        <v>2865</v>
      </c>
      <c r="G33" s="492" t="s">
        <v>2906</v>
      </c>
      <c r="H33" s="64">
        <v>44199</v>
      </c>
      <c r="I33" s="64" t="s">
        <v>1365</v>
      </c>
      <c r="J33" s="316"/>
      <c r="K33" s="315">
        <v>0</v>
      </c>
      <c r="L33" s="500" t="s">
        <v>2969</v>
      </c>
      <c r="M33" s="634">
        <v>0</v>
      </c>
      <c r="N33" s="1107" t="s">
        <v>2970</v>
      </c>
      <c r="O33" s="1108"/>
    </row>
    <row r="34" spans="1:15" s="318" customFormat="1" ht="125.25" customHeight="1" x14ac:dyDescent="0.25">
      <c r="A34" s="512" t="s">
        <v>2622</v>
      </c>
      <c r="B34" s="510" t="s">
        <v>2971</v>
      </c>
      <c r="C34" s="510" t="s">
        <v>2972</v>
      </c>
      <c r="D34" s="510" t="s">
        <v>2960</v>
      </c>
      <c r="E34" s="510" t="s">
        <v>2973</v>
      </c>
      <c r="F34" s="510" t="s">
        <v>2962</v>
      </c>
      <c r="G34" s="511" t="s">
        <v>2974</v>
      </c>
      <c r="H34" s="513">
        <v>44199</v>
      </c>
      <c r="I34" s="513" t="s">
        <v>1365</v>
      </c>
      <c r="J34" s="496"/>
      <c r="K34" s="315">
        <v>1</v>
      </c>
      <c r="L34" s="514" t="s">
        <v>2975</v>
      </c>
      <c r="M34" s="634">
        <v>1</v>
      </c>
      <c r="N34" s="1107" t="s">
        <v>2868</v>
      </c>
      <c r="O34" s="1108"/>
    </row>
    <row r="35" spans="1:15" s="318" customFormat="1" ht="56.25" customHeight="1" x14ac:dyDescent="0.25">
      <c r="A35" s="1115" t="s">
        <v>2976</v>
      </c>
      <c r="B35" s="505" t="s">
        <v>2977</v>
      </c>
      <c r="C35" s="506" t="s">
        <v>2978</v>
      </c>
      <c r="D35" s="505" t="s">
        <v>2979</v>
      </c>
      <c r="E35" s="1118" t="s">
        <v>2980</v>
      </c>
      <c r="F35" s="669" t="s">
        <v>2962</v>
      </c>
      <c r="G35" s="1118" t="s">
        <v>2981</v>
      </c>
      <c r="H35" s="1120">
        <v>44199</v>
      </c>
      <c r="I35" s="1120" t="s">
        <v>1365</v>
      </c>
      <c r="J35" s="1051"/>
      <c r="K35" s="1072">
        <v>1</v>
      </c>
      <c r="L35" s="1112" t="s">
        <v>2982</v>
      </c>
      <c r="M35" s="634">
        <v>1</v>
      </c>
      <c r="N35" s="1107" t="s">
        <v>2868</v>
      </c>
      <c r="O35" s="1108"/>
    </row>
    <row r="36" spans="1:15" s="318" customFormat="1" ht="119.25" customHeight="1" x14ac:dyDescent="0.3">
      <c r="A36" s="1116"/>
      <c r="B36" s="515" t="s">
        <v>2983</v>
      </c>
      <c r="C36" s="516" t="s">
        <v>2984</v>
      </c>
      <c r="D36" s="510" t="s">
        <v>2985</v>
      </c>
      <c r="E36" s="1119"/>
      <c r="F36" s="670"/>
      <c r="G36" s="1119"/>
      <c r="H36" s="1121"/>
      <c r="I36" s="1121"/>
      <c r="J36" s="1053"/>
      <c r="K36" s="1083"/>
      <c r="L36" s="1114"/>
      <c r="M36" s="634">
        <v>1</v>
      </c>
      <c r="N36" s="1107" t="s">
        <v>2868</v>
      </c>
      <c r="O36" s="1108"/>
    </row>
    <row r="37" spans="1:15" s="318" customFormat="1" ht="177.75" customHeight="1" x14ac:dyDescent="0.25">
      <c r="A37" s="1117"/>
      <c r="B37" s="505" t="s">
        <v>2986</v>
      </c>
      <c r="C37" s="506" t="s">
        <v>2987</v>
      </c>
      <c r="D37" s="510" t="s">
        <v>2988</v>
      </c>
      <c r="E37" s="509" t="s">
        <v>2989</v>
      </c>
      <c r="F37" s="509" t="s">
        <v>2865</v>
      </c>
      <c r="G37" s="492" t="s">
        <v>2929</v>
      </c>
      <c r="H37" s="513">
        <v>44199</v>
      </c>
      <c r="I37" s="513" t="s">
        <v>1365</v>
      </c>
      <c r="J37" s="496"/>
      <c r="K37" s="315">
        <v>1</v>
      </c>
      <c r="L37" s="500" t="s">
        <v>2990</v>
      </c>
      <c r="M37" s="634">
        <v>1</v>
      </c>
      <c r="N37" s="1107" t="s">
        <v>2991</v>
      </c>
      <c r="O37" s="1108"/>
    </row>
    <row r="38" spans="1:15" s="318" customFormat="1" ht="81.75" customHeight="1" x14ac:dyDescent="0.25">
      <c r="A38" s="1109" t="s">
        <v>2992</v>
      </c>
      <c r="B38" s="492" t="s">
        <v>2993</v>
      </c>
      <c r="C38" s="492" t="s">
        <v>2994</v>
      </c>
      <c r="D38" s="492" t="s">
        <v>2995</v>
      </c>
      <c r="E38" s="492" t="s">
        <v>2996</v>
      </c>
      <c r="F38" s="492" t="s">
        <v>2928</v>
      </c>
      <c r="G38" s="517" t="s">
        <v>2997</v>
      </c>
      <c r="H38" s="513">
        <v>44199</v>
      </c>
      <c r="I38" s="513" t="s">
        <v>1365</v>
      </c>
      <c r="J38" s="316"/>
      <c r="K38" s="315">
        <v>1</v>
      </c>
      <c r="L38" s="1112" t="s">
        <v>2998</v>
      </c>
      <c r="M38" s="634">
        <v>1</v>
      </c>
      <c r="N38" s="1107" t="s">
        <v>2868</v>
      </c>
      <c r="O38" s="1108"/>
    </row>
    <row r="39" spans="1:15" s="318" customFormat="1" ht="236.25" customHeight="1" x14ac:dyDescent="0.25">
      <c r="A39" s="1110"/>
      <c r="B39" s="492" t="s">
        <v>2999</v>
      </c>
      <c r="C39" s="492" t="s">
        <v>3000</v>
      </c>
      <c r="D39" s="492" t="s">
        <v>2995</v>
      </c>
      <c r="E39" s="492" t="s">
        <v>3001</v>
      </c>
      <c r="F39" s="492" t="s">
        <v>2928</v>
      </c>
      <c r="G39" s="517" t="s">
        <v>3002</v>
      </c>
      <c r="H39" s="513">
        <v>44199</v>
      </c>
      <c r="I39" s="513" t="s">
        <v>1365</v>
      </c>
      <c r="J39" s="316"/>
      <c r="K39" s="315">
        <v>1</v>
      </c>
      <c r="L39" s="1113"/>
      <c r="M39" s="634">
        <v>1</v>
      </c>
      <c r="N39" s="1107" t="s">
        <v>2868</v>
      </c>
      <c r="O39" s="1108"/>
    </row>
    <row r="40" spans="1:15" s="318" customFormat="1" ht="75" x14ac:dyDescent="0.25">
      <c r="A40" s="1110"/>
      <c r="B40" s="492" t="s">
        <v>3003</v>
      </c>
      <c r="C40" s="492" t="s">
        <v>3004</v>
      </c>
      <c r="D40" s="492" t="s">
        <v>3005</v>
      </c>
      <c r="E40" s="492" t="s">
        <v>3006</v>
      </c>
      <c r="F40" s="492" t="s">
        <v>3007</v>
      </c>
      <c r="G40" s="517" t="s">
        <v>2906</v>
      </c>
      <c r="H40" s="513">
        <v>44199</v>
      </c>
      <c r="I40" s="513" t="s">
        <v>1365</v>
      </c>
      <c r="J40" s="316"/>
      <c r="K40" s="315">
        <v>1</v>
      </c>
      <c r="L40" s="1113"/>
      <c r="M40" s="634">
        <v>1</v>
      </c>
      <c r="N40" s="1107" t="s">
        <v>2868</v>
      </c>
      <c r="O40" s="1108"/>
    </row>
    <row r="41" spans="1:15" s="318" customFormat="1" ht="75" x14ac:dyDescent="0.25">
      <c r="A41" s="1111"/>
      <c r="B41" s="518" t="s">
        <v>3008</v>
      </c>
      <c r="C41" s="492" t="s">
        <v>3009</v>
      </c>
      <c r="D41" s="492" t="s">
        <v>3010</v>
      </c>
      <c r="E41" s="492" t="s">
        <v>3011</v>
      </c>
      <c r="F41" s="492" t="s">
        <v>3012</v>
      </c>
      <c r="G41" s="517" t="s">
        <v>3013</v>
      </c>
      <c r="H41" s="513">
        <v>44199</v>
      </c>
      <c r="I41" s="513" t="s">
        <v>1365</v>
      </c>
      <c r="J41" s="316"/>
      <c r="K41" s="315">
        <v>1</v>
      </c>
      <c r="L41" s="1114"/>
      <c r="M41" s="634">
        <v>1</v>
      </c>
      <c r="N41" s="1107" t="s">
        <v>2868</v>
      </c>
      <c r="O41" s="1108"/>
    </row>
    <row r="43" spans="1:15" s="292" customFormat="1" ht="29.25" customHeight="1" thickBot="1" x14ac:dyDescent="0.3">
      <c r="A43" s="306" t="s">
        <v>22</v>
      </c>
      <c r="B43" s="920" t="s">
        <v>3014</v>
      </c>
      <c r="C43" s="920"/>
      <c r="D43" s="920"/>
      <c r="G43" s="306"/>
      <c r="H43" s="306"/>
      <c r="I43" s="307"/>
      <c r="J43" s="306"/>
      <c r="K43" s="306"/>
      <c r="L43" s="519"/>
    </row>
    <row r="44" spans="1:15" s="292" customFormat="1" ht="18.75" customHeight="1" x14ac:dyDescent="0.2">
      <c r="I44" s="308"/>
      <c r="L44" s="519"/>
    </row>
    <row r="45" spans="1:15" s="292" customFormat="1" ht="32.25" customHeight="1" thickBot="1" x14ac:dyDescent="0.3">
      <c r="A45" s="306" t="s">
        <v>23</v>
      </c>
      <c r="B45" s="913" t="s">
        <v>3015</v>
      </c>
      <c r="C45" s="913"/>
      <c r="D45" s="913"/>
      <c r="G45" s="306" t="s">
        <v>24</v>
      </c>
      <c r="I45" s="308"/>
      <c r="J45" s="914" t="s">
        <v>3016</v>
      </c>
      <c r="K45" s="914"/>
      <c r="L45" s="914"/>
    </row>
    <row r="46" spans="1:15" s="292" customFormat="1" ht="27" customHeight="1" x14ac:dyDescent="0.2">
      <c r="I46" s="309"/>
      <c r="J46" s="915"/>
      <c r="K46" s="915"/>
      <c r="L46" s="520"/>
    </row>
    <row r="47" spans="1:15" ht="22.5" x14ac:dyDescent="0.2">
      <c r="O47" s="522" t="s">
        <v>25</v>
      </c>
    </row>
    <row r="48" spans="1:15" x14ac:dyDescent="0.2">
      <c r="O48" s="522" t="s">
        <v>26</v>
      </c>
    </row>
  </sheetData>
  <mergeCells count="79">
    <mergeCell ref="N14:O15"/>
    <mergeCell ref="A1:O3"/>
    <mergeCell ref="A11:O11"/>
    <mergeCell ref="A12:L12"/>
    <mergeCell ref="M12:O13"/>
    <mergeCell ref="A13:L13"/>
    <mergeCell ref="A16:A18"/>
    <mergeCell ref="N16:O16"/>
    <mergeCell ref="N17:O17"/>
    <mergeCell ref="N18:O18"/>
    <mergeCell ref="F14:F15"/>
    <mergeCell ref="G14:G15"/>
    <mergeCell ref="H14:I14"/>
    <mergeCell ref="J14:J15"/>
    <mergeCell ref="K14:K15"/>
    <mergeCell ref="L14:L15"/>
    <mergeCell ref="A14:A15"/>
    <mergeCell ref="B14:B15"/>
    <mergeCell ref="C14:C15"/>
    <mergeCell ref="D14:D15"/>
    <mergeCell ref="E14:E15"/>
    <mergeCell ref="M14:M15"/>
    <mergeCell ref="A19:A20"/>
    <mergeCell ref="N19:O19"/>
    <mergeCell ref="N20:O20"/>
    <mergeCell ref="A21:A23"/>
    <mergeCell ref="N21:O21"/>
    <mergeCell ref="C22:C23"/>
    <mergeCell ref="D22:D23"/>
    <mergeCell ref="E22:E23"/>
    <mergeCell ref="F22:F23"/>
    <mergeCell ref="G22:G23"/>
    <mergeCell ref="H22:H23"/>
    <mergeCell ref="I22:I23"/>
    <mergeCell ref="J22:J23"/>
    <mergeCell ref="K22:K23"/>
    <mergeCell ref="L22:L23"/>
    <mergeCell ref="A24:A25"/>
    <mergeCell ref="D24:D25"/>
    <mergeCell ref="N24:O24"/>
    <mergeCell ref="N25:O25"/>
    <mergeCell ref="N22:O22"/>
    <mergeCell ref="N23:O23"/>
    <mergeCell ref="A26:A28"/>
    <mergeCell ref="D26:D28"/>
    <mergeCell ref="N26:O26"/>
    <mergeCell ref="N27:O27"/>
    <mergeCell ref="N28:O28"/>
    <mergeCell ref="A29:A30"/>
    <mergeCell ref="D29:D30"/>
    <mergeCell ref="N29:O29"/>
    <mergeCell ref="N30:O30"/>
    <mergeCell ref="A31:A33"/>
    <mergeCell ref="N31:O31"/>
    <mergeCell ref="N32:O32"/>
    <mergeCell ref="N33:O33"/>
    <mergeCell ref="N34:O34"/>
    <mergeCell ref="A35:A37"/>
    <mergeCell ref="E35:E36"/>
    <mergeCell ref="F35:F36"/>
    <mergeCell ref="G35:G36"/>
    <mergeCell ref="H35:H36"/>
    <mergeCell ref="I35:I36"/>
    <mergeCell ref="J35:J36"/>
    <mergeCell ref="K35:K36"/>
    <mergeCell ref="L35:L36"/>
    <mergeCell ref="A38:A41"/>
    <mergeCell ref="L38:L41"/>
    <mergeCell ref="N38:O38"/>
    <mergeCell ref="N39:O39"/>
    <mergeCell ref="N40:O40"/>
    <mergeCell ref="N41:O41"/>
    <mergeCell ref="B43:D43"/>
    <mergeCell ref="B45:D45"/>
    <mergeCell ref="J45:L45"/>
    <mergeCell ref="J46:K46"/>
    <mergeCell ref="N35:O35"/>
    <mergeCell ref="N36:O36"/>
    <mergeCell ref="N37:O37"/>
  </mergeCells>
  <dataValidations count="11">
    <dataValidation allowBlank="1" showInputMessage="1" showErrorMessage="1" promptTitle="CONTROL INTERNO:" prompt="Redactar las recomendaciones de mejoramiento a la gestión, por parte de la gerencia de control interno de gestión para la nueva vigencia" sqref="A16" xr:uid="{5FC64920-CF4E-4AA4-B61F-7B0975D6C21E}"/>
    <dataValidation allowBlank="1" showInputMessage="1" showErrorMessage="1" promptTitle="GUÍA:" prompt="Se deben describir las causas, previamente identificadas por medio de las metodologías existentes, el número de causas varias de acuerdo a la recomendación y su complejidad." sqref="B17 C40 B38:B40" xr:uid="{DE6E37E7-7361-431A-88E7-E6A7C82F56DC}"/>
    <dataValidation allowBlank="1" showInputMessage="1" showErrorMessage="1" promptTitle="GUÍA:" prompt="Para cada una de las causas identificadas se deben definir las acciones de mejoramiento necesarias." sqref="C17 C38:C41 C32 C34" xr:uid="{33D1F0E8-46EF-4B79-A7AC-81C4E396B5E7}"/>
    <dataValidation allowBlank="1" showInputMessage="1" showErrorMessage="1" promptTitle="GUÍA:" prompt="Identificar la persona/cargo responsable por la ejecución de las acciones de mejoramiento." sqref="D32 C34:D34 D36:D41" xr:uid="{253D2530-766D-4419-A7FB-4E40E49DBA75}"/>
    <dataValidation allowBlank="1" showInputMessage="1" showErrorMessage="1" promptTitle="GUÍA:" prompt="Describir la meta a ser alcanzada con la acción de mejoramiento planteada." sqref="E16:E22 E24:E25 E38:E41 E32 E34 G35" xr:uid="{D9D16D90-061F-44D0-8BA2-181E0876C6C6}"/>
    <dataValidation allowBlank="1" showInputMessage="1" showErrorMessage="1" promptTitle="INSERTAR NUEVA COLUMNA:" prompt="Definir el entregable que soporta el cumplimiento como evidencia (actas, contratos, lista de asistencia, procedimientos, fotografía, videos, encuestas, etc.)" sqref="F16:F22 F24:F35 F37:F41" xr:uid="{AC250482-3535-41F0-8B90-3050051EB97E}"/>
    <dataValidation allowBlank="1" showInputMessage="1" showErrorMessage="1" promptTitle="GUÍA:" prompt="Establecer la formula matemática para medir el cumplimiento de la meta establecida a cada una de las acciones de mejoramiento definidas." sqref="G16:G22 G24:G25 G38:G41 G32 G34" xr:uid="{107F2148-86F5-4631-9C36-5F667A9A2F1A}"/>
    <dataValidation allowBlank="1" showInputMessage="1" showErrorMessage="1" promptTitle="GUÍA:" prompt="Establecer las fechas de inicio y terminación de cada una de las actividades, según los recursos y disponibilidad de la dependencia dentro de la vigencia actual." sqref="H37:I41 H24:I35 H16:I22" xr:uid="{48CA5CA8-502E-4735-AD10-FC73D00EF84C}"/>
    <dataValidation allowBlank="1" showInputMessage="1" showErrorMessage="1" promptTitle="GUÍA: " prompt="Colocar la fecha en que se realiza el seguimiento por parte de la dependencia (i, ii, ii o iv seguimiento)_x000a_" sqref="J18:J22 J24:J35 J37:J41" xr:uid="{339B2885-6194-486F-8265-3587ADA9AA48}"/>
    <dataValidation allowBlank="1" showInputMessage="1" showErrorMessage="1" promptTitle="GUÍA:" prompt="Asignar el porcentaje de avance de la meta establecida de acuerdo con la formula del indicador con corte a la fecha del seguimiento." sqref="K16:K22 K37:K41 K24:K35" xr:uid="{4BE4461B-6A34-42D3-AA22-D5526FABB20A}"/>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37:L38 L24:L31 L16:L18 L21:L22 L35 L33" xr:uid="{EC137A0A-C125-434B-9A41-914C54D710B8}"/>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BB39-B2CC-46BB-8B30-88D0F7F9437C}">
  <dimension ref="A1:O35"/>
  <sheetViews>
    <sheetView showGridLines="0" topLeftCell="A14" zoomScale="77" zoomScaleNormal="77" zoomScaleSheetLayoutView="100" zoomScalePageLayoutView="98" workbookViewId="0">
      <pane ySplit="5" topLeftCell="A19" activePane="bottomLeft" state="frozen"/>
      <selection activeCell="A14" sqref="A14"/>
      <selection pane="bottomLeft" activeCell="A16" sqref="A16:L16"/>
    </sheetView>
  </sheetViews>
  <sheetFormatPr baseColWidth="10" defaultColWidth="11.42578125" defaultRowHeight="12.75" x14ac:dyDescent="0.2"/>
  <cols>
    <col min="1" max="1" width="39.7109375" style="290" customWidth="1"/>
    <col min="2" max="2" width="28.28515625" style="290" customWidth="1"/>
    <col min="3" max="3" width="29.42578125" style="290" customWidth="1"/>
    <col min="4" max="4" width="26.7109375" style="290" customWidth="1"/>
    <col min="5" max="5" width="24" style="290" customWidth="1"/>
    <col min="6" max="6" width="40.7109375" style="290" customWidth="1"/>
    <col min="7" max="7" width="22" style="290" customWidth="1"/>
    <col min="8" max="8" width="13.85546875" style="290" customWidth="1"/>
    <col min="9" max="9" width="15.42578125" style="290" customWidth="1"/>
    <col min="10" max="10" width="15" style="457" customWidth="1"/>
    <col min="11" max="11" width="13.7109375" style="290" customWidth="1"/>
    <col min="12" max="12" width="50.85546875" style="290" customWidth="1"/>
    <col min="13" max="13" width="14" style="290" customWidth="1"/>
    <col min="14" max="14" width="25.42578125" style="290" customWidth="1"/>
    <col min="15" max="15" width="52" style="290" customWidth="1"/>
    <col min="16" max="16384" width="11.42578125" style="290"/>
  </cols>
  <sheetData>
    <row r="1" spans="1:15" ht="42" customHeight="1" x14ac:dyDescent="0.2">
      <c r="A1" s="936"/>
      <c r="B1" s="936"/>
      <c r="C1" s="936"/>
      <c r="D1" s="936"/>
      <c r="E1" s="936"/>
      <c r="F1" s="936"/>
      <c r="G1" s="936"/>
      <c r="H1" s="936"/>
      <c r="I1" s="936"/>
      <c r="J1" s="936"/>
      <c r="K1" s="936"/>
      <c r="L1" s="936"/>
      <c r="M1" s="936"/>
      <c r="N1" s="936"/>
      <c r="O1" s="936"/>
    </row>
    <row r="2" spans="1:15" x14ac:dyDescent="0.2">
      <c r="A2" s="936"/>
      <c r="B2" s="936"/>
      <c r="C2" s="936"/>
      <c r="D2" s="936"/>
      <c r="E2" s="936"/>
      <c r="F2" s="936"/>
      <c r="G2" s="936"/>
      <c r="H2" s="936"/>
      <c r="I2" s="936"/>
      <c r="J2" s="936"/>
      <c r="K2" s="936"/>
      <c r="L2" s="936"/>
      <c r="M2" s="936"/>
      <c r="N2" s="936"/>
      <c r="O2" s="936"/>
    </row>
    <row r="3" spans="1:15" x14ac:dyDescent="0.2">
      <c r="A3" s="936"/>
      <c r="B3" s="936"/>
      <c r="C3" s="936"/>
      <c r="D3" s="936"/>
      <c r="E3" s="936"/>
      <c r="F3" s="936"/>
      <c r="G3" s="936"/>
      <c r="H3" s="936"/>
      <c r="I3" s="936"/>
      <c r="J3" s="936"/>
      <c r="K3" s="936"/>
      <c r="L3" s="936"/>
      <c r="M3" s="936"/>
      <c r="N3" s="936"/>
      <c r="O3" s="936"/>
    </row>
    <row r="4" spans="1:15" x14ac:dyDescent="0.2">
      <c r="A4" s="457"/>
      <c r="B4" s="457"/>
      <c r="C4" s="457"/>
      <c r="D4" s="457"/>
      <c r="E4" s="457"/>
      <c r="F4" s="457"/>
      <c r="G4" s="457"/>
      <c r="H4" s="457"/>
      <c r="I4" s="457"/>
      <c r="K4" s="457"/>
      <c r="L4" s="457"/>
      <c r="M4" s="457"/>
      <c r="N4" s="457"/>
      <c r="O4" s="457"/>
    </row>
    <row r="5" spans="1:15" x14ac:dyDescent="0.2">
      <c r="A5" s="457"/>
      <c r="B5" s="457"/>
      <c r="C5" s="457"/>
      <c r="D5" s="457"/>
      <c r="E5" s="457"/>
      <c r="F5" s="457"/>
      <c r="G5" s="457"/>
      <c r="H5" s="457"/>
      <c r="I5" s="457"/>
      <c r="K5" s="457"/>
      <c r="L5" s="457"/>
      <c r="M5" s="457"/>
      <c r="N5" s="457"/>
      <c r="O5" s="457"/>
    </row>
    <row r="6" spans="1:15" x14ac:dyDescent="0.2">
      <c r="A6" s="457"/>
      <c r="B6" s="457"/>
      <c r="C6" s="457"/>
      <c r="D6" s="457"/>
      <c r="E6" s="457"/>
      <c r="F6" s="457"/>
      <c r="G6" s="457"/>
      <c r="H6" s="457"/>
      <c r="I6" s="457"/>
      <c r="K6" s="457"/>
      <c r="L6" s="457"/>
      <c r="M6" s="457"/>
      <c r="N6" s="457"/>
      <c r="O6" s="457"/>
    </row>
    <row r="7" spans="1:15" x14ac:dyDescent="0.2">
      <c r="A7" s="457"/>
      <c r="B7" s="457"/>
      <c r="C7" s="457"/>
      <c r="D7" s="457"/>
      <c r="E7" s="457"/>
      <c r="F7" s="457"/>
      <c r="G7" s="457"/>
      <c r="H7" s="457"/>
      <c r="I7" s="457"/>
      <c r="K7" s="457"/>
      <c r="L7" s="457"/>
      <c r="M7" s="457"/>
      <c r="N7" s="457"/>
      <c r="O7" s="457"/>
    </row>
    <row r="8" spans="1:15" x14ac:dyDescent="0.2">
      <c r="A8" s="457"/>
      <c r="B8" s="457"/>
      <c r="C8" s="457"/>
      <c r="D8" s="457"/>
      <c r="E8" s="457"/>
      <c r="F8" s="457"/>
      <c r="G8" s="457"/>
      <c r="H8" s="457"/>
      <c r="I8" s="457"/>
      <c r="K8" s="457"/>
      <c r="L8" s="457"/>
      <c r="M8" s="457"/>
      <c r="N8" s="457"/>
      <c r="O8" s="457"/>
    </row>
    <row r="9" spans="1:15" x14ac:dyDescent="0.2">
      <c r="A9" s="457"/>
      <c r="B9" s="457"/>
      <c r="C9" s="457"/>
      <c r="D9" s="457"/>
      <c r="E9" s="457"/>
      <c r="F9" s="457"/>
      <c r="G9" s="457"/>
      <c r="H9" s="457"/>
      <c r="I9" s="457"/>
      <c r="K9" s="457"/>
      <c r="L9" s="457"/>
      <c r="M9" s="457"/>
      <c r="N9" s="457"/>
      <c r="O9" s="457"/>
    </row>
    <row r="10" spans="1:15" x14ac:dyDescent="0.2">
      <c r="A10" s="457"/>
      <c r="B10" s="457"/>
      <c r="C10" s="457"/>
      <c r="D10" s="457"/>
      <c r="E10" s="457"/>
      <c r="F10" s="457"/>
      <c r="G10" s="457"/>
      <c r="H10" s="457"/>
      <c r="I10" s="457"/>
      <c r="K10" s="457"/>
      <c r="L10" s="457"/>
      <c r="M10" s="457"/>
      <c r="N10" s="457"/>
      <c r="O10" s="457"/>
    </row>
    <row r="11" spans="1:15" ht="27" customHeight="1" x14ac:dyDescent="0.25">
      <c r="A11" s="937" t="s">
        <v>0</v>
      </c>
      <c r="B11" s="937"/>
      <c r="C11" s="937"/>
      <c r="D11" s="937"/>
      <c r="E11" s="937"/>
      <c r="F11" s="937"/>
      <c r="G11" s="937"/>
      <c r="H11" s="937"/>
      <c r="I11" s="937"/>
      <c r="J11" s="937"/>
      <c r="K11" s="937"/>
      <c r="L11" s="937"/>
      <c r="M11" s="937"/>
      <c r="N11" s="937"/>
      <c r="O11" s="937"/>
    </row>
    <row r="12" spans="1:15" ht="34.5" customHeight="1" x14ac:dyDescent="0.2">
      <c r="A12" s="938" t="s">
        <v>3017</v>
      </c>
      <c r="B12" s="938"/>
      <c r="C12" s="938"/>
      <c r="D12" s="938"/>
      <c r="E12" s="938"/>
      <c r="F12" s="938"/>
      <c r="G12" s="938"/>
      <c r="H12" s="938"/>
      <c r="I12" s="938"/>
      <c r="J12" s="938"/>
      <c r="K12" s="938"/>
      <c r="L12" s="938"/>
      <c r="M12" s="939" t="s">
        <v>1</v>
      </c>
      <c r="N12" s="939"/>
      <c r="O12" s="939"/>
    </row>
    <row r="13" spans="1:15" ht="38.25" customHeight="1" x14ac:dyDescent="0.2">
      <c r="A13" s="938" t="s">
        <v>3018</v>
      </c>
      <c r="B13" s="938"/>
      <c r="C13" s="938"/>
      <c r="D13" s="938"/>
      <c r="E13" s="938"/>
      <c r="F13" s="938"/>
      <c r="G13" s="938"/>
      <c r="H13" s="938"/>
      <c r="I13" s="938"/>
      <c r="J13" s="938"/>
      <c r="K13" s="938"/>
      <c r="L13" s="938"/>
      <c r="M13" s="939"/>
      <c r="N13" s="939"/>
      <c r="O13" s="939"/>
    </row>
    <row r="14" spans="1:15" s="483" customFormat="1" ht="27" customHeight="1" x14ac:dyDescent="0.2">
      <c r="A14" s="1138" t="s">
        <v>2858</v>
      </c>
      <c r="B14" s="1138"/>
      <c r="C14" s="1138"/>
      <c r="D14" s="1138"/>
      <c r="E14" s="1138"/>
      <c r="F14" s="1138"/>
      <c r="G14" s="1138"/>
      <c r="H14" s="1138"/>
      <c r="I14" s="1138"/>
      <c r="J14" s="1138"/>
      <c r="K14" s="1138"/>
      <c r="L14" s="1138"/>
      <c r="M14" s="1138"/>
      <c r="N14" s="1138"/>
      <c r="O14" s="1138"/>
    </row>
    <row r="15" spans="1:15" s="483" customFormat="1" ht="34.5" customHeight="1" x14ac:dyDescent="0.2">
      <c r="A15" s="938" t="s">
        <v>3302</v>
      </c>
      <c r="B15" s="938"/>
      <c r="C15" s="938"/>
      <c r="D15" s="938"/>
      <c r="E15" s="938"/>
      <c r="F15" s="938"/>
      <c r="G15" s="938"/>
      <c r="H15" s="938"/>
      <c r="I15" s="938"/>
      <c r="J15" s="938"/>
      <c r="K15" s="938"/>
      <c r="L15" s="938"/>
      <c r="M15" s="939" t="s">
        <v>1</v>
      </c>
      <c r="N15" s="939"/>
      <c r="O15" s="939"/>
    </row>
    <row r="16" spans="1:15" s="483" customFormat="1" ht="38.25" customHeight="1" x14ac:dyDescent="0.2">
      <c r="A16" s="938" t="s">
        <v>3018</v>
      </c>
      <c r="B16" s="938"/>
      <c r="C16" s="938"/>
      <c r="D16" s="938"/>
      <c r="E16" s="938"/>
      <c r="F16" s="938"/>
      <c r="G16" s="938"/>
      <c r="H16" s="938"/>
      <c r="I16" s="938"/>
      <c r="J16" s="938"/>
      <c r="K16" s="938"/>
      <c r="L16" s="938"/>
      <c r="M16" s="939"/>
      <c r="N16" s="939"/>
      <c r="O16" s="939"/>
    </row>
    <row r="17" spans="1:15" s="292" customFormat="1" ht="40.5" customHeight="1" x14ac:dyDescent="0.2">
      <c r="A17" s="928" t="s">
        <v>2</v>
      </c>
      <c r="B17" s="925" t="s">
        <v>3</v>
      </c>
      <c r="C17" s="925" t="s">
        <v>4</v>
      </c>
      <c r="D17" s="925" t="s">
        <v>5</v>
      </c>
      <c r="E17" s="929" t="s">
        <v>6</v>
      </c>
      <c r="F17" s="929" t="s">
        <v>7</v>
      </c>
      <c r="G17" s="929" t="s">
        <v>8</v>
      </c>
      <c r="H17" s="974" t="s">
        <v>9</v>
      </c>
      <c r="I17" s="975"/>
      <c r="J17" s="929" t="s">
        <v>10</v>
      </c>
      <c r="K17" s="929" t="s">
        <v>11</v>
      </c>
      <c r="L17" s="929" t="s">
        <v>12</v>
      </c>
      <c r="M17" s="1140" t="s">
        <v>13</v>
      </c>
      <c r="N17" s="957" t="s">
        <v>14</v>
      </c>
      <c r="O17" s="958"/>
    </row>
    <row r="18" spans="1:15" s="292" customFormat="1" ht="47.25" x14ac:dyDescent="0.2">
      <c r="A18" s="927"/>
      <c r="B18" s="924"/>
      <c r="C18" s="924"/>
      <c r="D18" s="924"/>
      <c r="E18" s="924"/>
      <c r="F18" s="924"/>
      <c r="G18" s="924"/>
      <c r="H18" s="578" t="s">
        <v>15</v>
      </c>
      <c r="I18" s="578" t="s">
        <v>16</v>
      </c>
      <c r="J18" s="924"/>
      <c r="K18" s="924"/>
      <c r="L18" s="924"/>
      <c r="M18" s="1141"/>
      <c r="N18" s="1142"/>
      <c r="O18" s="1143"/>
    </row>
    <row r="19" spans="1:15" ht="123" customHeight="1" x14ac:dyDescent="0.2">
      <c r="A19" s="631" t="s">
        <v>201</v>
      </c>
      <c r="B19" s="632" t="s">
        <v>393</v>
      </c>
      <c r="C19" s="632" t="s">
        <v>393</v>
      </c>
      <c r="D19" s="632" t="s">
        <v>393</v>
      </c>
      <c r="E19" s="632" t="s">
        <v>393</v>
      </c>
      <c r="F19" s="632" t="s">
        <v>393</v>
      </c>
      <c r="G19" s="632" t="s">
        <v>393</v>
      </c>
      <c r="H19" s="632" t="s">
        <v>393</v>
      </c>
      <c r="I19" s="632" t="s">
        <v>393</v>
      </c>
      <c r="J19" s="632" t="s">
        <v>393</v>
      </c>
      <c r="K19" s="632" t="s">
        <v>393</v>
      </c>
      <c r="L19" s="632" t="s">
        <v>393</v>
      </c>
      <c r="M19" s="635" t="s">
        <v>393</v>
      </c>
      <c r="N19" s="1144" t="s">
        <v>393</v>
      </c>
      <c r="O19" s="1145"/>
    </row>
    <row r="20" spans="1:15" s="319" customFormat="1" ht="142.5" customHeight="1" x14ac:dyDescent="0.25">
      <c r="A20" s="631" t="s">
        <v>1068</v>
      </c>
      <c r="B20" s="631" t="s">
        <v>3019</v>
      </c>
      <c r="C20" s="632" t="s">
        <v>3020</v>
      </c>
      <c r="D20" s="632" t="s">
        <v>3021</v>
      </c>
      <c r="E20" s="632" t="s">
        <v>3022</v>
      </c>
      <c r="F20" s="631" t="s">
        <v>3023</v>
      </c>
      <c r="G20" s="632" t="s">
        <v>3022</v>
      </c>
      <c r="H20" s="632" t="s">
        <v>3022</v>
      </c>
      <c r="I20" s="632" t="s">
        <v>3022</v>
      </c>
      <c r="J20" s="636">
        <v>44558</v>
      </c>
      <c r="K20" s="637">
        <v>1</v>
      </c>
      <c r="L20" s="631" t="s">
        <v>3024</v>
      </c>
      <c r="M20" s="634">
        <v>1</v>
      </c>
      <c r="N20" s="1107" t="s">
        <v>2868</v>
      </c>
      <c r="O20" s="1108"/>
    </row>
    <row r="21" spans="1:15" s="319" customFormat="1" ht="120" customHeight="1" x14ac:dyDescent="0.25">
      <c r="A21" s="631" t="s">
        <v>1058</v>
      </c>
      <c r="B21" s="631" t="s">
        <v>3019</v>
      </c>
      <c r="C21" s="632" t="s">
        <v>3025</v>
      </c>
      <c r="D21" s="632" t="s">
        <v>3026</v>
      </c>
      <c r="E21" s="631" t="s">
        <v>3027</v>
      </c>
      <c r="F21" s="631" t="s">
        <v>3028</v>
      </c>
      <c r="G21" s="631" t="s">
        <v>3029</v>
      </c>
      <c r="H21" s="638">
        <v>44251</v>
      </c>
      <c r="I21" s="638">
        <v>44530</v>
      </c>
      <c r="J21" s="636">
        <v>44558</v>
      </c>
      <c r="K21" s="637">
        <v>0.85</v>
      </c>
      <c r="L21" s="631" t="s">
        <v>3030</v>
      </c>
      <c r="M21" s="634">
        <v>0.85</v>
      </c>
      <c r="N21" s="1107" t="s">
        <v>3031</v>
      </c>
      <c r="O21" s="1108"/>
    </row>
    <row r="22" spans="1:15" s="319" customFormat="1" ht="150.75" customHeight="1" x14ac:dyDescent="0.25">
      <c r="A22" s="631" t="s">
        <v>1722</v>
      </c>
      <c r="B22" s="631" t="s">
        <v>3032</v>
      </c>
      <c r="C22" s="632" t="s">
        <v>3021</v>
      </c>
      <c r="D22" s="632" t="s">
        <v>3021</v>
      </c>
      <c r="E22" s="632" t="s">
        <v>3021</v>
      </c>
      <c r="F22" s="632" t="s">
        <v>3021</v>
      </c>
      <c r="G22" s="632" t="s">
        <v>3021</v>
      </c>
      <c r="H22" s="632" t="s">
        <v>3021</v>
      </c>
      <c r="I22" s="632" t="s">
        <v>3021</v>
      </c>
      <c r="J22" s="636">
        <v>44558</v>
      </c>
      <c r="K22" s="588">
        <v>1</v>
      </c>
      <c r="L22" s="631" t="s">
        <v>3033</v>
      </c>
      <c r="M22" s="634">
        <v>1</v>
      </c>
      <c r="N22" s="1107" t="s">
        <v>2868</v>
      </c>
      <c r="O22" s="1108"/>
    </row>
    <row r="23" spans="1:15" s="319" customFormat="1" ht="137.25" customHeight="1" x14ac:dyDescent="0.25">
      <c r="A23" s="631" t="s">
        <v>18</v>
      </c>
      <c r="B23" s="639" t="s">
        <v>3034</v>
      </c>
      <c r="C23" s="632" t="s">
        <v>3021</v>
      </c>
      <c r="D23" s="632" t="s">
        <v>3021</v>
      </c>
      <c r="E23" s="632" t="s">
        <v>3021</v>
      </c>
      <c r="F23" s="632" t="s">
        <v>3021</v>
      </c>
      <c r="G23" s="632" t="s">
        <v>3021</v>
      </c>
      <c r="H23" s="632" t="s">
        <v>3021</v>
      </c>
      <c r="I23" s="632" t="s">
        <v>3021</v>
      </c>
      <c r="J23" s="636">
        <v>44558</v>
      </c>
      <c r="K23" s="637">
        <v>1</v>
      </c>
      <c r="L23" s="631" t="s">
        <v>3035</v>
      </c>
      <c r="M23" s="634">
        <v>1</v>
      </c>
      <c r="N23" s="1107" t="s">
        <v>2868</v>
      </c>
      <c r="O23" s="1108"/>
    </row>
    <row r="24" spans="1:15" s="319" customFormat="1" ht="93.75" customHeight="1" x14ac:dyDescent="0.25">
      <c r="A24" s="631" t="s">
        <v>1739</v>
      </c>
      <c r="B24" s="631" t="s">
        <v>3036</v>
      </c>
      <c r="C24" s="632" t="s">
        <v>3021</v>
      </c>
      <c r="D24" s="632" t="s">
        <v>3021</v>
      </c>
      <c r="E24" s="632" t="s">
        <v>3021</v>
      </c>
      <c r="F24" s="632" t="s">
        <v>3021</v>
      </c>
      <c r="G24" s="632" t="s">
        <v>3021</v>
      </c>
      <c r="H24" s="632" t="s">
        <v>3021</v>
      </c>
      <c r="I24" s="632" t="s">
        <v>3021</v>
      </c>
      <c r="J24" s="636">
        <v>44558</v>
      </c>
      <c r="K24" s="637">
        <v>1</v>
      </c>
      <c r="L24" s="631" t="s">
        <v>3037</v>
      </c>
      <c r="M24" s="634">
        <v>1</v>
      </c>
      <c r="N24" s="1107" t="s">
        <v>2868</v>
      </c>
      <c r="O24" s="1108"/>
    </row>
    <row r="25" spans="1:15" s="319" customFormat="1" ht="126.75" customHeight="1" x14ac:dyDescent="0.25">
      <c r="A25" s="631" t="s">
        <v>3038</v>
      </c>
      <c r="B25" s="631" t="s">
        <v>3039</v>
      </c>
      <c r="C25" s="631" t="s">
        <v>3021</v>
      </c>
      <c r="D25" s="631" t="s">
        <v>3021</v>
      </c>
      <c r="E25" s="631" t="s">
        <v>3021</v>
      </c>
      <c r="F25" s="632" t="s">
        <v>3021</v>
      </c>
      <c r="G25" s="631" t="s">
        <v>3021</v>
      </c>
      <c r="H25" s="632" t="s">
        <v>3021</v>
      </c>
      <c r="I25" s="632" t="s">
        <v>3021</v>
      </c>
      <c r="J25" s="636">
        <v>44558</v>
      </c>
      <c r="K25" s="637">
        <v>1</v>
      </c>
      <c r="L25" s="631" t="s">
        <v>3040</v>
      </c>
      <c r="M25" s="634">
        <v>1</v>
      </c>
      <c r="N25" s="1107" t="s">
        <v>2868</v>
      </c>
      <c r="O25" s="1108"/>
    </row>
    <row r="26" spans="1:15" s="319" customFormat="1" ht="105.75" customHeight="1" x14ac:dyDescent="0.25">
      <c r="A26" s="631" t="s">
        <v>2622</v>
      </c>
      <c r="B26" s="631" t="s">
        <v>3041</v>
      </c>
      <c r="C26" s="631" t="s">
        <v>3021</v>
      </c>
      <c r="D26" s="631" t="s">
        <v>3021</v>
      </c>
      <c r="E26" s="631" t="s">
        <v>3021</v>
      </c>
      <c r="F26" s="632" t="s">
        <v>3021</v>
      </c>
      <c r="G26" s="631" t="s">
        <v>3021</v>
      </c>
      <c r="H26" s="632" t="s">
        <v>3021</v>
      </c>
      <c r="I26" s="632" t="s">
        <v>3021</v>
      </c>
      <c r="J26" s="636">
        <v>44558</v>
      </c>
      <c r="K26" s="637">
        <v>1</v>
      </c>
      <c r="L26" s="631" t="s">
        <v>3042</v>
      </c>
      <c r="M26" s="634">
        <v>1</v>
      </c>
      <c r="N26" s="1107" t="s">
        <v>3043</v>
      </c>
      <c r="O26" s="1108"/>
    </row>
    <row r="27" spans="1:15" s="319" customFormat="1" ht="114.75" customHeight="1" x14ac:dyDescent="0.25">
      <c r="A27" s="631" t="s">
        <v>2630</v>
      </c>
      <c r="B27" s="631" t="s">
        <v>3041</v>
      </c>
      <c r="C27" s="631" t="s">
        <v>3044</v>
      </c>
      <c r="D27" s="631" t="s">
        <v>3021</v>
      </c>
      <c r="E27" s="631" t="s">
        <v>3045</v>
      </c>
      <c r="F27" s="631" t="s">
        <v>3046</v>
      </c>
      <c r="G27" s="631" t="s">
        <v>3047</v>
      </c>
      <c r="H27" s="638">
        <v>44251</v>
      </c>
      <c r="I27" s="638">
        <v>44530</v>
      </c>
      <c r="J27" s="636">
        <v>44558</v>
      </c>
      <c r="K27" s="637">
        <v>0.95</v>
      </c>
      <c r="L27" s="631" t="s">
        <v>3048</v>
      </c>
      <c r="M27" s="634">
        <v>0.95</v>
      </c>
      <c r="N27" s="1107" t="s">
        <v>3049</v>
      </c>
      <c r="O27" s="1108"/>
    </row>
    <row r="28" spans="1:15" s="319" customFormat="1" ht="83.25" customHeight="1" x14ac:dyDescent="0.25">
      <c r="A28" s="631" t="s">
        <v>3050</v>
      </c>
      <c r="B28" s="639" t="s">
        <v>3051</v>
      </c>
      <c r="C28" s="631" t="s">
        <v>3022</v>
      </c>
      <c r="D28" s="631" t="s">
        <v>3022</v>
      </c>
      <c r="E28" s="631" t="s">
        <v>3020</v>
      </c>
      <c r="F28" s="632" t="s">
        <v>3022</v>
      </c>
      <c r="G28" s="631" t="s">
        <v>3022</v>
      </c>
      <c r="H28" s="632" t="s">
        <v>3022</v>
      </c>
      <c r="I28" s="632" t="s">
        <v>3022</v>
      </c>
      <c r="J28" s="636">
        <v>44558</v>
      </c>
      <c r="K28" s="637">
        <v>1</v>
      </c>
      <c r="L28" s="631" t="s">
        <v>3052</v>
      </c>
      <c r="M28" s="634">
        <v>1</v>
      </c>
      <c r="N28" s="1107" t="s">
        <v>2868</v>
      </c>
      <c r="O28" s="1108"/>
    </row>
    <row r="30" spans="1:15" s="292" customFormat="1" ht="29.25" customHeight="1" thickBot="1" x14ac:dyDescent="0.3">
      <c r="A30" s="306" t="s">
        <v>22</v>
      </c>
      <c r="B30" s="920" t="s">
        <v>3053</v>
      </c>
      <c r="C30" s="920"/>
      <c r="D30" s="920"/>
      <c r="G30" s="306"/>
      <c r="H30" s="306"/>
      <c r="I30" s="307"/>
      <c r="J30" s="306"/>
      <c r="K30" s="306"/>
    </row>
    <row r="31" spans="1:15" s="292" customFormat="1" ht="18.75" customHeight="1" x14ac:dyDescent="0.2">
      <c r="I31" s="308"/>
    </row>
    <row r="32" spans="1:15" s="292" customFormat="1" ht="32.25" customHeight="1" thickBot="1" x14ac:dyDescent="0.3">
      <c r="A32" s="306" t="s">
        <v>23</v>
      </c>
      <c r="B32" s="913"/>
      <c r="C32" s="913"/>
      <c r="D32" s="913"/>
      <c r="G32" s="306" t="s">
        <v>24</v>
      </c>
      <c r="I32" s="308"/>
      <c r="J32" s="914" t="s">
        <v>3054</v>
      </c>
      <c r="K32" s="914"/>
      <c r="L32" s="914"/>
    </row>
    <row r="33" spans="2:15" s="292" customFormat="1" ht="27" customHeight="1" x14ac:dyDescent="0.2">
      <c r="B33" s="1139" t="s">
        <v>3055</v>
      </c>
      <c r="C33" s="1139"/>
      <c r="D33" s="1139"/>
      <c r="I33" s="309"/>
      <c r="J33" s="915"/>
      <c r="K33" s="915"/>
      <c r="L33" s="310"/>
    </row>
    <row r="34" spans="2:15" x14ac:dyDescent="0.2">
      <c r="O34" s="311" t="s">
        <v>25</v>
      </c>
    </row>
    <row r="35" spans="2:15" x14ac:dyDescent="0.2">
      <c r="O35" s="311" t="s">
        <v>26</v>
      </c>
    </row>
  </sheetData>
  <mergeCells count="37">
    <mergeCell ref="L17:L18"/>
    <mergeCell ref="A1:O3"/>
    <mergeCell ref="A11:O11"/>
    <mergeCell ref="A12:L12"/>
    <mergeCell ref="M12:O13"/>
    <mergeCell ref="A13:L13"/>
    <mergeCell ref="A17:A18"/>
    <mergeCell ref="B17:B18"/>
    <mergeCell ref="C17:C18"/>
    <mergeCell ref="D17:D18"/>
    <mergeCell ref="E17:E18"/>
    <mergeCell ref="F17:F18"/>
    <mergeCell ref="G17:G18"/>
    <mergeCell ref="H17:I17"/>
    <mergeCell ref="J17:J18"/>
    <mergeCell ref="K17:K18"/>
    <mergeCell ref="B32:D32"/>
    <mergeCell ref="J32:L32"/>
    <mergeCell ref="B33:D33"/>
    <mergeCell ref="J33:K33"/>
    <mergeCell ref="N28:O28"/>
    <mergeCell ref="A14:O14"/>
    <mergeCell ref="A15:L15"/>
    <mergeCell ref="M15:O16"/>
    <mergeCell ref="A16:L16"/>
    <mergeCell ref="B30:D30"/>
    <mergeCell ref="M17:M18"/>
    <mergeCell ref="N17:O18"/>
    <mergeCell ref="N19:O19"/>
    <mergeCell ref="N20:O20"/>
    <mergeCell ref="N21:O21"/>
    <mergeCell ref="N22:O22"/>
    <mergeCell ref="N23:O23"/>
    <mergeCell ref="N24:O24"/>
    <mergeCell ref="N25:O25"/>
    <mergeCell ref="N26:O26"/>
    <mergeCell ref="N27:O27"/>
  </mergeCells>
  <dataValidations count="9">
    <dataValidation allowBlank="1" showInputMessage="1" showErrorMessage="1" promptTitle="GUIA:" prompt="Redactar las recomendaciones de mejoramiento a la gestión, identificadas en la dependencia para la vigencia actual." sqref="A19" xr:uid="{466BA53F-0B9C-4477-BD1E-28BE069D6C00}"/>
    <dataValidation allowBlank="1" showInputMessage="1" showErrorMessage="1" promptTitle="GUÍA:" prompt="Se deben describir las causas, previamente identificadas por medio de las metodologías existentes, el número de causas varias de acuerdo a la recomendación y su complejidad." sqref="B19:B28 C19:L19" xr:uid="{0EE836C8-2330-4BC2-9BB3-1C1464CF7B4D}"/>
    <dataValidation allowBlank="1" showInputMessage="1" showErrorMessage="1" promptTitle="GUÍA:" prompt="Para cada una de las causas identificadas se deben definir las acciones de mejoramiento necesarias." sqref="C20:C28 L20 D20:E20 D22:D28 F20:F26 E22:E26 G20:J20 L22:L26 J22:K22 E28:J28 G22:I26 J21 J23:J27" xr:uid="{F9562E4D-1111-4C8A-BDD7-CCE32687F18B}"/>
    <dataValidation allowBlank="1" showInputMessage="1" showErrorMessage="1" promptTitle="GUÍA:" prompt="Identificar la persona/cargo responsable por la ejecución de las acciones de mejoramiento." sqref="D21" xr:uid="{C341500F-706A-4BCE-84CF-B8191D59287B}"/>
    <dataValidation allowBlank="1" showInputMessage="1" showErrorMessage="1" promptTitle="GUÍA:" prompt="Describir la meta a ser alcanzada con la acción de mejoramiento planteada." sqref="G21 E21 E27 G27" xr:uid="{3240C5F2-70B8-4260-BF19-F85574A11971}"/>
    <dataValidation allowBlank="1" showInputMessage="1" showErrorMessage="1" promptTitle="INSERTAR NUEVA COLUMNA:" prompt="Definir el entregable que soporta el cumplimiento como evidencia (actas, contratos, lista de asistencia, procedimientos, fotografía, videos, encuestas, etc.)" sqref="F27" xr:uid="{B1DBEE05-EA21-48DE-BA0C-83C99789BD88}"/>
    <dataValidation allowBlank="1" showInputMessage="1" showErrorMessage="1" promptTitle="GUÍA:" prompt="Establecer las fechas de inicio y terminación de cada una de las actividades, según los recursos y disponibilidad de la dependencia dentro de la vigencia actual." sqref="H21:I21 H27:I27" xr:uid="{D6C840A2-D987-46ED-9E53-49BBAC99B466}"/>
    <dataValidation allowBlank="1" showInputMessage="1" showErrorMessage="1" promptTitle="GUÍA:" prompt="Asignar el porcentaje de avance de la meta establecida de acuerdo con la formula del indicador con corte a la fecha del seguimiento." sqref="K20:K21 K23:K28" xr:uid="{B9CBE240-568E-4ADE-9F3A-79D66FB72F73}"/>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21 L27:L28" xr:uid="{3578809C-A174-4C64-B8C5-784E92FC113A}"/>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AE237-169C-4781-960C-80FD747F36DF}">
  <dimension ref="A1:Z1000"/>
  <sheetViews>
    <sheetView zoomScale="62" zoomScaleNormal="62" workbookViewId="0">
      <selection activeCell="A12" sqref="A12:L12"/>
    </sheetView>
  </sheetViews>
  <sheetFormatPr baseColWidth="10" defaultColWidth="14.42578125" defaultRowHeight="15" customHeight="1" x14ac:dyDescent="0.2"/>
  <cols>
    <col min="1" max="1" width="39.7109375" style="524" customWidth="1"/>
    <col min="2" max="2" width="42.7109375" style="524" hidden="1" customWidth="1"/>
    <col min="3" max="3" width="66.7109375" style="524" customWidth="1"/>
    <col min="4" max="4" width="26.7109375" style="524" hidden="1" customWidth="1"/>
    <col min="5" max="5" width="25.5703125" style="524" customWidth="1"/>
    <col min="6" max="6" width="40.7109375" style="524" hidden="1" customWidth="1"/>
    <col min="7" max="7" width="35.5703125" style="524" hidden="1" customWidth="1"/>
    <col min="8" max="8" width="19.85546875" style="524" hidden="1" customWidth="1"/>
    <col min="9" max="9" width="17.85546875" style="524" customWidth="1"/>
    <col min="10" max="10" width="22.5703125" style="524" customWidth="1"/>
    <col min="11" max="11" width="17.28515625" style="565" customWidth="1"/>
    <col min="12" max="12" width="56.42578125" style="524" customWidth="1"/>
    <col min="13" max="13" width="18.85546875" style="524" customWidth="1"/>
    <col min="14" max="14" width="25.42578125" style="524" customWidth="1"/>
    <col min="15" max="15" width="52" style="524" customWidth="1"/>
    <col min="16" max="26" width="11.42578125" style="524" customWidth="1"/>
    <col min="27" max="16384" width="14.42578125" style="524"/>
  </cols>
  <sheetData>
    <row r="1" spans="1:26" ht="42" customHeight="1" x14ac:dyDescent="0.2">
      <c r="A1" s="1157"/>
      <c r="B1" s="1151"/>
      <c r="C1" s="1151"/>
      <c r="D1" s="1151"/>
      <c r="E1" s="1151"/>
      <c r="F1" s="1151"/>
      <c r="G1" s="1151"/>
      <c r="H1" s="1151"/>
      <c r="I1" s="1151"/>
      <c r="J1" s="1151"/>
      <c r="K1" s="1151"/>
      <c r="L1" s="1151"/>
      <c r="M1" s="1151"/>
      <c r="N1" s="1151"/>
      <c r="O1" s="1151"/>
      <c r="P1" s="523"/>
      <c r="Q1" s="523"/>
      <c r="R1" s="523"/>
      <c r="S1" s="523"/>
      <c r="T1" s="523"/>
      <c r="U1" s="523"/>
      <c r="V1" s="523"/>
      <c r="W1" s="523"/>
      <c r="X1" s="523"/>
      <c r="Y1" s="523"/>
      <c r="Z1" s="523"/>
    </row>
    <row r="2" spans="1:26" ht="12.75" customHeight="1" x14ac:dyDescent="0.2">
      <c r="A2" s="1151"/>
      <c r="B2" s="1151"/>
      <c r="C2" s="1151"/>
      <c r="D2" s="1151"/>
      <c r="E2" s="1151"/>
      <c r="F2" s="1151"/>
      <c r="G2" s="1151"/>
      <c r="H2" s="1151"/>
      <c r="I2" s="1151"/>
      <c r="J2" s="1151"/>
      <c r="K2" s="1151"/>
      <c r="L2" s="1151"/>
      <c r="M2" s="1151"/>
      <c r="N2" s="1151"/>
      <c r="O2" s="1151"/>
      <c r="P2" s="523"/>
      <c r="Q2" s="523"/>
      <c r="R2" s="523"/>
      <c r="S2" s="523"/>
      <c r="T2" s="523"/>
      <c r="U2" s="523"/>
      <c r="V2" s="523"/>
      <c r="W2" s="523"/>
      <c r="X2" s="523"/>
      <c r="Y2" s="523"/>
      <c r="Z2" s="523"/>
    </row>
    <row r="3" spans="1:26" ht="12.75" customHeight="1" x14ac:dyDescent="0.2">
      <c r="A3" s="1151"/>
      <c r="B3" s="1151"/>
      <c r="C3" s="1151"/>
      <c r="D3" s="1151"/>
      <c r="E3" s="1151"/>
      <c r="F3" s="1151"/>
      <c r="G3" s="1151"/>
      <c r="H3" s="1151"/>
      <c r="I3" s="1151"/>
      <c r="J3" s="1151"/>
      <c r="K3" s="1151"/>
      <c r="L3" s="1151"/>
      <c r="M3" s="1151"/>
      <c r="N3" s="1151"/>
      <c r="O3" s="1151"/>
      <c r="P3" s="523"/>
      <c r="Q3" s="523"/>
      <c r="R3" s="523"/>
      <c r="S3" s="523"/>
      <c r="T3" s="523"/>
      <c r="U3" s="523"/>
      <c r="V3" s="523"/>
      <c r="W3" s="523"/>
      <c r="X3" s="523"/>
      <c r="Y3" s="523"/>
      <c r="Z3" s="523"/>
    </row>
    <row r="4" spans="1:26" ht="12.75" customHeight="1" x14ac:dyDescent="0.2">
      <c r="A4" s="525"/>
      <c r="B4" s="525"/>
      <c r="C4" s="525"/>
      <c r="D4" s="525"/>
      <c r="E4" s="525"/>
      <c r="F4" s="525"/>
      <c r="G4" s="525"/>
      <c r="H4" s="525"/>
      <c r="I4" s="525"/>
      <c r="J4" s="525"/>
      <c r="K4" s="525"/>
      <c r="L4" s="525"/>
      <c r="M4" s="525"/>
      <c r="N4" s="525"/>
      <c r="O4" s="525"/>
      <c r="P4" s="523"/>
      <c r="Q4" s="523"/>
      <c r="R4" s="523"/>
      <c r="S4" s="523"/>
      <c r="T4" s="523"/>
      <c r="U4" s="523"/>
      <c r="V4" s="523"/>
      <c r="W4" s="523"/>
      <c r="X4" s="523"/>
      <c r="Y4" s="523"/>
      <c r="Z4" s="523"/>
    </row>
    <row r="5" spans="1:26" ht="12.75" customHeight="1" x14ac:dyDescent="0.2">
      <c r="A5" s="525"/>
      <c r="B5" s="525"/>
      <c r="C5" s="525"/>
      <c r="D5" s="525"/>
      <c r="E5" s="525"/>
      <c r="F5" s="525"/>
      <c r="G5" s="525"/>
      <c r="H5" s="525"/>
      <c r="I5" s="525"/>
      <c r="J5" s="525"/>
      <c r="K5" s="525"/>
      <c r="L5" s="525"/>
      <c r="M5" s="525"/>
      <c r="N5" s="525"/>
      <c r="O5" s="525"/>
      <c r="P5" s="523"/>
      <c r="Q5" s="523"/>
      <c r="R5" s="523"/>
      <c r="S5" s="523"/>
      <c r="T5" s="523"/>
      <c r="U5" s="523"/>
      <c r="V5" s="523"/>
      <c r="W5" s="523"/>
      <c r="X5" s="523"/>
      <c r="Y5" s="523"/>
      <c r="Z5" s="523"/>
    </row>
    <row r="6" spans="1:26" ht="12.75" customHeight="1" x14ac:dyDescent="0.2">
      <c r="A6" s="525"/>
      <c r="B6" s="525"/>
      <c r="C6" s="525"/>
      <c r="D6" s="525"/>
      <c r="E6" s="525"/>
      <c r="F6" s="525"/>
      <c r="G6" s="525"/>
      <c r="H6" s="525"/>
      <c r="I6" s="525"/>
      <c r="J6" s="525"/>
      <c r="K6" s="525"/>
      <c r="L6" s="525"/>
      <c r="M6" s="525"/>
      <c r="N6" s="525"/>
      <c r="O6" s="525"/>
      <c r="P6" s="523"/>
      <c r="Q6" s="523"/>
      <c r="R6" s="523"/>
      <c r="S6" s="523"/>
      <c r="T6" s="523"/>
      <c r="U6" s="523"/>
      <c r="V6" s="523"/>
      <c r="W6" s="523"/>
      <c r="X6" s="523"/>
      <c r="Y6" s="523"/>
      <c r="Z6" s="523"/>
    </row>
    <row r="7" spans="1:26" ht="12.75" customHeight="1" x14ac:dyDescent="0.2">
      <c r="A7" s="525"/>
      <c r="B7" s="525"/>
      <c r="C7" s="525"/>
      <c r="D7" s="525"/>
      <c r="E7" s="525"/>
      <c r="F7" s="525"/>
      <c r="G7" s="525"/>
      <c r="H7" s="525"/>
      <c r="I7" s="525"/>
      <c r="J7" s="525"/>
      <c r="K7" s="525"/>
      <c r="L7" s="525"/>
      <c r="M7" s="525"/>
      <c r="N7" s="525"/>
      <c r="O7" s="525"/>
      <c r="P7" s="523"/>
      <c r="Q7" s="523"/>
      <c r="R7" s="523"/>
      <c r="S7" s="523"/>
      <c r="T7" s="523"/>
      <c r="U7" s="523"/>
      <c r="V7" s="523"/>
      <c r="W7" s="523"/>
      <c r="X7" s="523"/>
      <c r="Y7" s="523"/>
      <c r="Z7" s="523"/>
    </row>
    <row r="8" spans="1:26" ht="12.75" customHeight="1" x14ac:dyDescent="0.2">
      <c r="A8" s="525"/>
      <c r="B8" s="525"/>
      <c r="C8" s="525"/>
      <c r="D8" s="525"/>
      <c r="E8" s="525"/>
      <c r="F8" s="525"/>
      <c r="G8" s="525"/>
      <c r="H8" s="525"/>
      <c r="I8" s="525"/>
      <c r="J8" s="525"/>
      <c r="K8" s="525"/>
      <c r="L8" s="525"/>
      <c r="M8" s="525"/>
      <c r="N8" s="525"/>
      <c r="O8" s="525"/>
      <c r="P8" s="523"/>
      <c r="Q8" s="523"/>
      <c r="R8" s="523"/>
      <c r="S8" s="523"/>
      <c r="T8" s="523"/>
      <c r="U8" s="523"/>
      <c r="V8" s="523"/>
      <c r="W8" s="523"/>
      <c r="X8" s="523"/>
      <c r="Y8" s="523"/>
      <c r="Z8" s="523"/>
    </row>
    <row r="9" spans="1:26" ht="12.75" customHeight="1" x14ac:dyDescent="0.2">
      <c r="A9" s="525"/>
      <c r="B9" s="525"/>
      <c r="C9" s="525"/>
      <c r="D9" s="525"/>
      <c r="E9" s="525"/>
      <c r="F9" s="525"/>
      <c r="G9" s="525"/>
      <c r="H9" s="525"/>
      <c r="I9" s="525"/>
      <c r="J9" s="525"/>
      <c r="K9" s="525"/>
      <c r="L9" s="525"/>
      <c r="M9" s="525"/>
      <c r="N9" s="525"/>
      <c r="O9" s="525"/>
      <c r="P9" s="523"/>
      <c r="Q9" s="523"/>
      <c r="R9" s="523"/>
      <c r="S9" s="523"/>
      <c r="T9" s="523"/>
      <c r="U9" s="523"/>
      <c r="V9" s="523"/>
      <c r="W9" s="523"/>
      <c r="X9" s="523"/>
      <c r="Y9" s="523"/>
      <c r="Z9" s="523"/>
    </row>
    <row r="10" spans="1:26" ht="12.75" customHeight="1" x14ac:dyDescent="0.2">
      <c r="A10" s="525"/>
      <c r="B10" s="525"/>
      <c r="C10" s="525"/>
      <c r="D10" s="525"/>
      <c r="E10" s="525"/>
      <c r="F10" s="525"/>
      <c r="G10" s="525"/>
      <c r="H10" s="525"/>
      <c r="I10" s="525"/>
      <c r="J10" s="525"/>
      <c r="K10" s="525"/>
      <c r="L10" s="525"/>
      <c r="M10" s="525"/>
      <c r="N10" s="525"/>
      <c r="O10" s="525"/>
      <c r="P10" s="523"/>
      <c r="Q10" s="523"/>
      <c r="R10" s="523"/>
      <c r="S10" s="523"/>
      <c r="T10" s="523"/>
      <c r="U10" s="523"/>
      <c r="V10" s="523"/>
      <c r="W10" s="523"/>
      <c r="X10" s="523"/>
      <c r="Y10" s="523"/>
      <c r="Z10" s="523"/>
    </row>
    <row r="11" spans="1:26" ht="27" customHeight="1" x14ac:dyDescent="0.25">
      <c r="A11" s="1158" t="s">
        <v>3056</v>
      </c>
      <c r="B11" s="1151"/>
      <c r="C11" s="1151"/>
      <c r="D11" s="1151"/>
      <c r="E11" s="1151"/>
      <c r="F11" s="1151"/>
      <c r="G11" s="1151"/>
      <c r="H11" s="1151"/>
      <c r="I11" s="1151"/>
      <c r="J11" s="1151"/>
      <c r="K11" s="1151"/>
      <c r="L11" s="1151"/>
      <c r="M11" s="1151"/>
      <c r="N11" s="1151"/>
      <c r="O11" s="1151"/>
      <c r="P11" s="523"/>
      <c r="Q11" s="523"/>
      <c r="R11" s="523"/>
      <c r="S11" s="523"/>
      <c r="T11" s="523"/>
      <c r="U11" s="523"/>
      <c r="V11" s="523"/>
      <c r="W11" s="523"/>
      <c r="X11" s="523"/>
      <c r="Y11" s="523"/>
      <c r="Z11" s="523"/>
    </row>
    <row r="12" spans="1:26" ht="34.5" customHeight="1" x14ac:dyDescent="0.2">
      <c r="A12" s="1159" t="s">
        <v>3306</v>
      </c>
      <c r="B12" s="1160"/>
      <c r="C12" s="1160"/>
      <c r="D12" s="1160"/>
      <c r="E12" s="1160"/>
      <c r="F12" s="1160"/>
      <c r="G12" s="1160"/>
      <c r="H12" s="1160"/>
      <c r="I12" s="1160"/>
      <c r="J12" s="1160"/>
      <c r="K12" s="1160"/>
      <c r="L12" s="1161"/>
      <c r="M12" s="1162" t="s">
        <v>1</v>
      </c>
      <c r="N12" s="1163"/>
      <c r="O12" s="1164"/>
      <c r="P12" s="523"/>
      <c r="Q12" s="523"/>
      <c r="R12" s="523"/>
      <c r="S12" s="523"/>
      <c r="T12" s="523"/>
      <c r="U12" s="523"/>
      <c r="V12" s="523"/>
      <c r="W12" s="523"/>
      <c r="X12" s="523"/>
      <c r="Y12" s="523"/>
      <c r="Z12" s="523"/>
    </row>
    <row r="13" spans="1:26" ht="38.25" customHeight="1" x14ac:dyDescent="0.2">
      <c r="A13" s="1159" t="s">
        <v>3057</v>
      </c>
      <c r="B13" s="1160"/>
      <c r="C13" s="1160"/>
      <c r="D13" s="1160"/>
      <c r="E13" s="1160"/>
      <c r="F13" s="1160"/>
      <c r="G13" s="1160"/>
      <c r="H13" s="1160"/>
      <c r="I13" s="1160"/>
      <c r="J13" s="1160"/>
      <c r="K13" s="1160"/>
      <c r="L13" s="1161"/>
      <c r="M13" s="1165"/>
      <c r="N13" s="1166"/>
      <c r="O13" s="1167"/>
      <c r="P13" s="523"/>
      <c r="Q13" s="523"/>
      <c r="R13" s="523"/>
      <c r="S13" s="523"/>
      <c r="T13" s="523"/>
      <c r="U13" s="523"/>
      <c r="V13" s="523"/>
      <c r="W13" s="523"/>
      <c r="X13" s="523"/>
      <c r="Y13" s="523"/>
      <c r="Z13" s="523"/>
    </row>
    <row r="14" spans="1:26" ht="76.5" customHeight="1" x14ac:dyDescent="0.2">
      <c r="A14" s="1168" t="s">
        <v>2</v>
      </c>
      <c r="B14" s="526" t="s">
        <v>3</v>
      </c>
      <c r="C14" s="1170" t="s">
        <v>4</v>
      </c>
      <c r="D14" s="526" t="s">
        <v>5</v>
      </c>
      <c r="E14" s="526" t="s">
        <v>6</v>
      </c>
      <c r="F14" s="526" t="s">
        <v>7</v>
      </c>
      <c r="G14" s="526" t="s">
        <v>8</v>
      </c>
      <c r="H14" s="1172" t="s">
        <v>9</v>
      </c>
      <c r="I14" s="1173"/>
      <c r="J14" s="526" t="s">
        <v>10</v>
      </c>
      <c r="K14" s="526" t="s">
        <v>11</v>
      </c>
      <c r="L14" s="526" t="s">
        <v>12</v>
      </c>
      <c r="M14" s="1174" t="s">
        <v>13</v>
      </c>
      <c r="N14" s="1176" t="s">
        <v>14</v>
      </c>
      <c r="O14" s="1177"/>
      <c r="P14" s="527"/>
      <c r="Q14" s="527"/>
      <c r="R14" s="527"/>
      <c r="S14" s="527"/>
      <c r="T14" s="527"/>
      <c r="U14" s="527"/>
      <c r="V14" s="527"/>
      <c r="W14" s="527"/>
      <c r="X14" s="527"/>
      <c r="Y14" s="527"/>
      <c r="Z14" s="527"/>
    </row>
    <row r="15" spans="1:26" ht="57" customHeight="1" x14ac:dyDescent="0.2">
      <c r="A15" s="1169"/>
      <c r="B15" s="528"/>
      <c r="C15" s="1171"/>
      <c r="D15" s="528"/>
      <c r="E15" s="529"/>
      <c r="F15" s="529"/>
      <c r="G15" s="529"/>
      <c r="H15" s="526" t="s">
        <v>15</v>
      </c>
      <c r="I15" s="526" t="s">
        <v>16</v>
      </c>
      <c r="J15" s="529"/>
      <c r="K15" s="529"/>
      <c r="L15" s="529"/>
      <c r="M15" s="1175"/>
      <c r="N15" s="1178"/>
      <c r="O15" s="1177"/>
      <c r="P15" s="527"/>
      <c r="Q15" s="527"/>
      <c r="R15" s="527"/>
      <c r="S15" s="527"/>
      <c r="T15" s="527"/>
      <c r="U15" s="527"/>
      <c r="V15" s="527"/>
      <c r="W15" s="527"/>
      <c r="X15" s="527"/>
      <c r="Y15" s="527"/>
      <c r="Z15" s="527"/>
    </row>
    <row r="16" spans="1:26" ht="72" customHeight="1" x14ac:dyDescent="0.25">
      <c r="A16" s="530" t="s">
        <v>201</v>
      </c>
      <c r="B16" s="530" t="s">
        <v>3058</v>
      </c>
      <c r="C16" s="531" t="s">
        <v>3059</v>
      </c>
      <c r="D16" s="531" t="s">
        <v>3060</v>
      </c>
      <c r="E16" s="530" t="s">
        <v>3061</v>
      </c>
      <c r="F16" s="531" t="s">
        <v>3062</v>
      </c>
      <c r="G16" s="530" t="s">
        <v>3063</v>
      </c>
      <c r="H16" s="532">
        <v>44228</v>
      </c>
      <c r="I16" s="532">
        <v>44561</v>
      </c>
      <c r="J16" s="532" t="s">
        <v>3064</v>
      </c>
      <c r="K16" s="533">
        <v>1</v>
      </c>
      <c r="L16" s="531" t="s">
        <v>3065</v>
      </c>
      <c r="M16" s="640">
        <v>1</v>
      </c>
      <c r="N16" s="1155" t="s">
        <v>2868</v>
      </c>
      <c r="O16" s="1156"/>
      <c r="P16" s="523"/>
      <c r="Q16" s="523"/>
      <c r="R16" s="523"/>
      <c r="S16" s="523"/>
      <c r="T16" s="523"/>
      <c r="U16" s="523"/>
      <c r="V16" s="523"/>
      <c r="W16" s="523"/>
      <c r="X16" s="523"/>
      <c r="Y16" s="523"/>
      <c r="Z16" s="523"/>
    </row>
    <row r="17" spans="1:26" ht="65.25" customHeight="1" x14ac:dyDescent="0.25">
      <c r="A17" s="1152" t="s">
        <v>111</v>
      </c>
      <c r="B17" s="534" t="s">
        <v>3066</v>
      </c>
      <c r="C17" s="531" t="s">
        <v>3067</v>
      </c>
      <c r="D17" s="535" t="s">
        <v>3068</v>
      </c>
      <c r="E17" s="536" t="s">
        <v>3069</v>
      </c>
      <c r="F17" s="531" t="s">
        <v>3062</v>
      </c>
      <c r="G17" s="536" t="s">
        <v>3070</v>
      </c>
      <c r="H17" s="537">
        <v>44251</v>
      </c>
      <c r="I17" s="537">
        <v>44301</v>
      </c>
      <c r="J17" s="532" t="s">
        <v>3064</v>
      </c>
      <c r="K17" s="533">
        <v>1</v>
      </c>
      <c r="L17" s="531" t="s">
        <v>3071</v>
      </c>
      <c r="M17" s="641">
        <v>1</v>
      </c>
      <c r="N17" s="1155" t="s">
        <v>2868</v>
      </c>
      <c r="O17" s="1156"/>
      <c r="P17" s="538"/>
      <c r="Q17" s="538"/>
      <c r="R17" s="538"/>
      <c r="S17" s="538"/>
      <c r="T17" s="538"/>
      <c r="U17" s="538"/>
      <c r="V17" s="538"/>
      <c r="W17" s="538"/>
      <c r="X17" s="538"/>
      <c r="Y17" s="538"/>
      <c r="Z17" s="538"/>
    </row>
    <row r="18" spans="1:26" ht="78.75" customHeight="1" x14ac:dyDescent="0.25">
      <c r="A18" s="1153"/>
      <c r="B18" s="539"/>
      <c r="C18" s="531" t="s">
        <v>3072</v>
      </c>
      <c r="D18" s="531" t="s">
        <v>3068</v>
      </c>
      <c r="E18" s="536" t="s">
        <v>3073</v>
      </c>
      <c r="F18" s="531" t="s">
        <v>3074</v>
      </c>
      <c r="G18" s="536" t="s">
        <v>3075</v>
      </c>
      <c r="H18" s="537">
        <v>44251</v>
      </c>
      <c r="I18" s="537">
        <v>44561</v>
      </c>
      <c r="J18" s="532" t="s">
        <v>3064</v>
      </c>
      <c r="K18" s="540">
        <v>1</v>
      </c>
      <c r="L18" s="531" t="s">
        <v>3076</v>
      </c>
      <c r="M18" s="642">
        <v>1</v>
      </c>
      <c r="N18" s="1155" t="s">
        <v>2868</v>
      </c>
      <c r="O18" s="1156"/>
      <c r="P18" s="538"/>
      <c r="Q18" s="538"/>
      <c r="R18" s="538"/>
      <c r="S18" s="538"/>
      <c r="T18" s="538"/>
      <c r="U18" s="538"/>
      <c r="V18" s="538"/>
      <c r="W18" s="538"/>
      <c r="X18" s="538"/>
      <c r="Y18" s="538"/>
      <c r="Z18" s="538"/>
    </row>
    <row r="19" spans="1:26" ht="43.5" customHeight="1" x14ac:dyDescent="0.25">
      <c r="A19" s="1153"/>
      <c r="B19" s="539"/>
      <c r="C19" s="531" t="s">
        <v>3077</v>
      </c>
      <c r="D19" s="535" t="s">
        <v>3068</v>
      </c>
      <c r="E19" s="536" t="s">
        <v>3078</v>
      </c>
      <c r="F19" s="531" t="s">
        <v>3079</v>
      </c>
      <c r="G19" s="536" t="s">
        <v>3080</v>
      </c>
      <c r="H19" s="537">
        <v>44251</v>
      </c>
      <c r="I19" s="537">
        <v>44301</v>
      </c>
      <c r="J19" s="532" t="s">
        <v>3064</v>
      </c>
      <c r="K19" s="541">
        <v>1</v>
      </c>
      <c r="L19" s="542" t="s">
        <v>3081</v>
      </c>
      <c r="M19" s="640">
        <v>1</v>
      </c>
      <c r="N19" s="1155" t="s">
        <v>2868</v>
      </c>
      <c r="O19" s="1156"/>
      <c r="P19" s="538"/>
      <c r="Q19" s="538"/>
      <c r="R19" s="538"/>
      <c r="S19" s="538"/>
      <c r="T19" s="538"/>
      <c r="U19" s="538"/>
      <c r="V19" s="538"/>
      <c r="W19" s="538"/>
      <c r="X19" s="538"/>
      <c r="Y19" s="538"/>
      <c r="Z19" s="538"/>
    </row>
    <row r="20" spans="1:26" ht="80.25" customHeight="1" x14ac:dyDescent="0.25">
      <c r="A20" s="1153"/>
      <c r="B20" s="539"/>
      <c r="C20" s="531" t="s">
        <v>3082</v>
      </c>
      <c r="D20" s="535" t="s">
        <v>3068</v>
      </c>
      <c r="E20" s="536" t="s">
        <v>3083</v>
      </c>
      <c r="F20" s="531" t="s">
        <v>3084</v>
      </c>
      <c r="G20" s="536" t="s">
        <v>3085</v>
      </c>
      <c r="H20" s="537">
        <v>44251</v>
      </c>
      <c r="I20" s="537">
        <v>44561</v>
      </c>
      <c r="J20" s="532" t="s">
        <v>3064</v>
      </c>
      <c r="K20" s="543">
        <v>1</v>
      </c>
      <c r="L20" s="531" t="s">
        <v>3086</v>
      </c>
      <c r="M20" s="641">
        <v>1</v>
      </c>
      <c r="N20" s="1155" t="s">
        <v>2868</v>
      </c>
      <c r="O20" s="1156"/>
      <c r="P20" s="538"/>
      <c r="Q20" s="538"/>
      <c r="R20" s="538"/>
      <c r="S20" s="538"/>
      <c r="T20" s="538"/>
      <c r="U20" s="538"/>
      <c r="V20" s="538"/>
      <c r="W20" s="538"/>
      <c r="X20" s="538"/>
      <c r="Y20" s="538"/>
      <c r="Z20" s="538"/>
    </row>
    <row r="21" spans="1:26" ht="348.75" customHeight="1" x14ac:dyDescent="0.25">
      <c r="A21" s="1154"/>
      <c r="B21" s="528"/>
      <c r="C21" s="531" t="s">
        <v>3087</v>
      </c>
      <c r="D21" s="531" t="s">
        <v>3068</v>
      </c>
      <c r="E21" s="536" t="s">
        <v>3088</v>
      </c>
      <c r="F21" s="531" t="s">
        <v>3089</v>
      </c>
      <c r="G21" s="536" t="s">
        <v>3090</v>
      </c>
      <c r="H21" s="537">
        <v>44251</v>
      </c>
      <c r="I21" s="537">
        <v>44561</v>
      </c>
      <c r="J21" s="532" t="s">
        <v>3064</v>
      </c>
      <c r="K21" s="533">
        <v>1</v>
      </c>
      <c r="L21" s="531" t="s">
        <v>3091</v>
      </c>
      <c r="M21" s="641">
        <v>1</v>
      </c>
      <c r="N21" s="1155" t="s">
        <v>2868</v>
      </c>
      <c r="O21" s="1156"/>
      <c r="P21" s="538"/>
      <c r="Q21" s="538"/>
      <c r="R21" s="538"/>
      <c r="S21" s="538"/>
      <c r="T21" s="538"/>
      <c r="U21" s="538"/>
      <c r="V21" s="538"/>
      <c r="W21" s="538"/>
      <c r="X21" s="538"/>
      <c r="Y21" s="538"/>
      <c r="Z21" s="538"/>
    </row>
    <row r="22" spans="1:26" ht="74.25" customHeight="1" x14ac:dyDescent="0.25">
      <c r="A22" s="1152" t="s">
        <v>3092</v>
      </c>
      <c r="B22" s="530" t="s">
        <v>3093</v>
      </c>
      <c r="C22" s="544" t="s">
        <v>3094</v>
      </c>
      <c r="D22" s="535" t="s">
        <v>3095</v>
      </c>
      <c r="E22" s="536" t="s">
        <v>3078</v>
      </c>
      <c r="F22" s="531" t="s">
        <v>3079</v>
      </c>
      <c r="G22" s="536" t="s">
        <v>3080</v>
      </c>
      <c r="H22" s="537">
        <v>44251</v>
      </c>
      <c r="I22" s="537">
        <v>44561</v>
      </c>
      <c r="J22" s="532" t="s">
        <v>3064</v>
      </c>
      <c r="K22" s="533">
        <v>1</v>
      </c>
      <c r="L22" s="531" t="s">
        <v>3081</v>
      </c>
      <c r="M22" s="641">
        <v>1</v>
      </c>
      <c r="N22" s="1155" t="s">
        <v>2868</v>
      </c>
      <c r="O22" s="1156"/>
      <c r="P22" s="545"/>
      <c r="Q22" s="545"/>
      <c r="R22" s="545"/>
      <c r="S22" s="545"/>
      <c r="T22" s="545"/>
      <c r="U22" s="545"/>
      <c r="V22" s="545"/>
      <c r="W22" s="545"/>
      <c r="X22" s="545"/>
      <c r="Y22" s="545"/>
      <c r="Z22" s="545"/>
    </row>
    <row r="23" spans="1:26" ht="60.75" customHeight="1" x14ac:dyDescent="0.25">
      <c r="A23" s="1153"/>
      <c r="B23" s="539"/>
      <c r="C23" s="544" t="s">
        <v>3096</v>
      </c>
      <c r="D23" s="531" t="s">
        <v>3060</v>
      </c>
      <c r="E23" s="536" t="s">
        <v>3097</v>
      </c>
      <c r="F23" s="531" t="s">
        <v>3074</v>
      </c>
      <c r="G23" s="536" t="s">
        <v>3098</v>
      </c>
      <c r="H23" s="537">
        <v>44246</v>
      </c>
      <c r="I23" s="537">
        <v>44561</v>
      </c>
      <c r="J23" s="532" t="s">
        <v>3064</v>
      </c>
      <c r="K23" s="533">
        <v>1</v>
      </c>
      <c r="L23" s="531" t="s">
        <v>3099</v>
      </c>
      <c r="M23" s="641">
        <v>1</v>
      </c>
      <c r="N23" s="1155" t="s">
        <v>2868</v>
      </c>
      <c r="O23" s="1156"/>
      <c r="P23" s="538"/>
      <c r="Q23" s="538"/>
      <c r="R23" s="538"/>
      <c r="S23" s="538"/>
      <c r="T23" s="538"/>
      <c r="U23" s="538"/>
      <c r="V23" s="538"/>
      <c r="W23" s="538"/>
      <c r="X23" s="538"/>
      <c r="Y23" s="538"/>
      <c r="Z23" s="538"/>
    </row>
    <row r="24" spans="1:26" ht="53.25" customHeight="1" x14ac:dyDescent="0.25">
      <c r="A24" s="1153"/>
      <c r="B24" s="528"/>
      <c r="C24" s="544" t="s">
        <v>3100</v>
      </c>
      <c r="D24" s="531" t="s">
        <v>3060</v>
      </c>
      <c r="E24" s="536" t="s">
        <v>3101</v>
      </c>
      <c r="F24" s="531" t="s">
        <v>3102</v>
      </c>
      <c r="G24" s="536" t="s">
        <v>3103</v>
      </c>
      <c r="H24" s="537">
        <v>44251</v>
      </c>
      <c r="I24" s="537">
        <v>44561</v>
      </c>
      <c r="J24" s="532" t="s">
        <v>3064</v>
      </c>
      <c r="K24" s="533">
        <v>1</v>
      </c>
      <c r="L24" s="531" t="s">
        <v>3104</v>
      </c>
      <c r="M24" s="641">
        <v>1</v>
      </c>
      <c r="N24" s="1155" t="s">
        <v>2868</v>
      </c>
      <c r="O24" s="1156"/>
      <c r="P24" s="538"/>
      <c r="Q24" s="538"/>
      <c r="R24" s="538"/>
      <c r="S24" s="538"/>
      <c r="T24" s="538"/>
      <c r="U24" s="538"/>
      <c r="V24" s="538"/>
      <c r="W24" s="538"/>
      <c r="X24" s="538"/>
      <c r="Y24" s="538"/>
      <c r="Z24" s="538"/>
    </row>
    <row r="25" spans="1:26" ht="175.5" customHeight="1" x14ac:dyDescent="0.25">
      <c r="A25" s="1154"/>
      <c r="B25" s="546" t="s">
        <v>3105</v>
      </c>
      <c r="C25" s="531" t="s">
        <v>3106</v>
      </c>
      <c r="D25" s="531" t="s">
        <v>3068</v>
      </c>
      <c r="E25" s="536" t="s">
        <v>3107</v>
      </c>
      <c r="F25" s="531" t="s">
        <v>3108</v>
      </c>
      <c r="G25" s="536" t="s">
        <v>3109</v>
      </c>
      <c r="H25" s="537">
        <v>44251</v>
      </c>
      <c r="I25" s="537">
        <v>44561</v>
      </c>
      <c r="J25" s="532" t="s">
        <v>3064</v>
      </c>
      <c r="K25" s="533">
        <v>1</v>
      </c>
      <c r="L25" s="531" t="s">
        <v>3110</v>
      </c>
      <c r="M25" s="641">
        <v>1</v>
      </c>
      <c r="N25" s="1155" t="s">
        <v>2868</v>
      </c>
      <c r="O25" s="1156"/>
      <c r="P25" s="538"/>
      <c r="Q25" s="538"/>
      <c r="R25" s="538"/>
      <c r="S25" s="538"/>
      <c r="T25" s="538"/>
      <c r="U25" s="538"/>
      <c r="V25" s="538"/>
      <c r="W25" s="538"/>
      <c r="X25" s="538"/>
      <c r="Y25" s="538"/>
      <c r="Z25" s="538"/>
    </row>
    <row r="26" spans="1:26" ht="162.75" customHeight="1" x14ac:dyDescent="0.25">
      <c r="A26" s="1152" t="s">
        <v>19</v>
      </c>
      <c r="B26" s="530" t="s">
        <v>3111</v>
      </c>
      <c r="C26" s="531" t="s">
        <v>3112</v>
      </c>
      <c r="D26" s="531" t="s">
        <v>3095</v>
      </c>
      <c r="E26" s="536" t="s">
        <v>3113</v>
      </c>
      <c r="F26" s="531" t="s">
        <v>3114</v>
      </c>
      <c r="G26" s="536" t="s">
        <v>3109</v>
      </c>
      <c r="H26" s="537">
        <v>44251</v>
      </c>
      <c r="I26" s="537">
        <v>44561</v>
      </c>
      <c r="J26" s="532" t="s">
        <v>3064</v>
      </c>
      <c r="K26" s="533">
        <v>1</v>
      </c>
      <c r="L26" s="531" t="s">
        <v>3115</v>
      </c>
      <c r="M26" s="641">
        <v>1</v>
      </c>
      <c r="N26" s="1155" t="s">
        <v>2868</v>
      </c>
      <c r="O26" s="1156"/>
      <c r="P26" s="538"/>
      <c r="Q26" s="538"/>
      <c r="R26" s="538"/>
      <c r="S26" s="538"/>
      <c r="T26" s="538"/>
      <c r="U26" s="538"/>
      <c r="V26" s="538"/>
      <c r="W26" s="538"/>
      <c r="X26" s="538"/>
      <c r="Y26" s="538"/>
      <c r="Z26" s="538"/>
    </row>
    <row r="27" spans="1:26" ht="96" customHeight="1" x14ac:dyDescent="0.25">
      <c r="A27" s="1154"/>
      <c r="B27" s="528"/>
      <c r="C27" s="531" t="s">
        <v>3116</v>
      </c>
      <c r="D27" s="531" t="s">
        <v>3095</v>
      </c>
      <c r="E27" s="536" t="s">
        <v>3117</v>
      </c>
      <c r="F27" s="531" t="s">
        <v>3074</v>
      </c>
      <c r="G27" s="536" t="s">
        <v>3118</v>
      </c>
      <c r="H27" s="537">
        <v>44246</v>
      </c>
      <c r="I27" s="537">
        <v>44561</v>
      </c>
      <c r="J27" s="532" t="s">
        <v>3064</v>
      </c>
      <c r="K27" s="533">
        <v>1</v>
      </c>
      <c r="L27" s="531" t="s">
        <v>3119</v>
      </c>
      <c r="M27" s="641">
        <v>1</v>
      </c>
      <c r="N27" s="1155" t="s">
        <v>2868</v>
      </c>
      <c r="O27" s="1156"/>
      <c r="P27" s="538"/>
      <c r="Q27" s="538"/>
      <c r="R27" s="538"/>
      <c r="S27" s="538"/>
      <c r="T27" s="538"/>
      <c r="U27" s="538"/>
      <c r="V27" s="538"/>
      <c r="W27" s="538"/>
      <c r="X27" s="538"/>
      <c r="Y27" s="538"/>
      <c r="Z27" s="538"/>
    </row>
    <row r="28" spans="1:26" ht="129.75" customHeight="1" x14ac:dyDescent="0.25">
      <c r="A28" s="1152" t="s">
        <v>18</v>
      </c>
      <c r="B28" s="530" t="s">
        <v>3120</v>
      </c>
      <c r="C28" s="531" t="s">
        <v>3121</v>
      </c>
      <c r="D28" s="531" t="s">
        <v>3068</v>
      </c>
      <c r="E28" s="536" t="s">
        <v>3122</v>
      </c>
      <c r="F28" s="531" t="s">
        <v>3114</v>
      </c>
      <c r="G28" s="536" t="s">
        <v>3109</v>
      </c>
      <c r="H28" s="537">
        <v>44251</v>
      </c>
      <c r="I28" s="537">
        <v>44301</v>
      </c>
      <c r="J28" s="532" t="s">
        <v>3064</v>
      </c>
      <c r="K28" s="533">
        <v>1</v>
      </c>
      <c r="L28" s="531" t="s">
        <v>3123</v>
      </c>
      <c r="M28" s="641">
        <v>1</v>
      </c>
      <c r="N28" s="1155" t="s">
        <v>2868</v>
      </c>
      <c r="O28" s="1156"/>
      <c r="P28" s="538"/>
      <c r="Q28" s="538"/>
      <c r="R28" s="538"/>
      <c r="S28" s="538"/>
      <c r="T28" s="538"/>
      <c r="U28" s="538"/>
      <c r="V28" s="538"/>
      <c r="W28" s="538"/>
      <c r="X28" s="538"/>
      <c r="Y28" s="538"/>
      <c r="Z28" s="538"/>
    </row>
    <row r="29" spans="1:26" ht="80.25" customHeight="1" x14ac:dyDescent="0.25">
      <c r="A29" s="1153"/>
      <c r="B29" s="539"/>
      <c r="C29" s="531" t="s">
        <v>3124</v>
      </c>
      <c r="D29" s="531" t="s">
        <v>3095</v>
      </c>
      <c r="E29" s="536" t="s">
        <v>3097</v>
      </c>
      <c r="F29" s="531" t="s">
        <v>3074</v>
      </c>
      <c r="G29" s="536" t="s">
        <v>3125</v>
      </c>
      <c r="H29" s="537">
        <v>44246</v>
      </c>
      <c r="I29" s="537">
        <v>44561</v>
      </c>
      <c r="J29" s="532" t="s">
        <v>3064</v>
      </c>
      <c r="K29" s="533">
        <v>1</v>
      </c>
      <c r="L29" s="531" t="s">
        <v>3126</v>
      </c>
      <c r="M29" s="641">
        <v>1</v>
      </c>
      <c r="N29" s="1155" t="s">
        <v>2868</v>
      </c>
      <c r="O29" s="1156"/>
      <c r="P29" s="538"/>
      <c r="Q29" s="538"/>
      <c r="R29" s="538"/>
      <c r="S29" s="538"/>
      <c r="T29" s="538"/>
      <c r="U29" s="538"/>
      <c r="V29" s="538"/>
      <c r="W29" s="538"/>
      <c r="X29" s="538"/>
      <c r="Y29" s="538"/>
      <c r="Z29" s="538"/>
    </row>
    <row r="30" spans="1:26" ht="64.5" customHeight="1" x14ac:dyDescent="0.25">
      <c r="A30" s="1154"/>
      <c r="B30" s="528"/>
      <c r="C30" s="531" t="s">
        <v>3127</v>
      </c>
      <c r="D30" s="531" t="s">
        <v>3095</v>
      </c>
      <c r="E30" s="536" t="s">
        <v>3097</v>
      </c>
      <c r="F30" s="531" t="s">
        <v>3074</v>
      </c>
      <c r="G30" s="536" t="s">
        <v>3125</v>
      </c>
      <c r="H30" s="537">
        <v>44246</v>
      </c>
      <c r="I30" s="537">
        <v>44561</v>
      </c>
      <c r="J30" s="532" t="s">
        <v>3064</v>
      </c>
      <c r="K30" s="533">
        <v>1</v>
      </c>
      <c r="L30" s="531" t="s">
        <v>3126</v>
      </c>
      <c r="M30" s="641">
        <v>1</v>
      </c>
      <c r="N30" s="1155" t="s">
        <v>2868</v>
      </c>
      <c r="O30" s="1156"/>
      <c r="P30" s="538"/>
      <c r="Q30" s="538"/>
      <c r="R30" s="538"/>
      <c r="S30" s="538"/>
      <c r="T30" s="538"/>
      <c r="U30" s="538"/>
      <c r="V30" s="538"/>
      <c r="W30" s="538"/>
      <c r="X30" s="538"/>
      <c r="Y30" s="538"/>
      <c r="Z30" s="538"/>
    </row>
    <row r="31" spans="1:26" ht="163.5" customHeight="1" x14ac:dyDescent="0.25">
      <c r="A31" s="536" t="s">
        <v>353</v>
      </c>
      <c r="B31" s="547" t="s">
        <v>3128</v>
      </c>
      <c r="C31" s="531" t="s">
        <v>3129</v>
      </c>
      <c r="D31" s="531" t="s">
        <v>3060</v>
      </c>
      <c r="E31" s="548" t="s">
        <v>3130</v>
      </c>
      <c r="F31" s="531" t="s">
        <v>3131</v>
      </c>
      <c r="G31" s="548" t="s">
        <v>3132</v>
      </c>
      <c r="H31" s="537">
        <v>44246</v>
      </c>
      <c r="I31" s="537">
        <v>44561</v>
      </c>
      <c r="J31" s="532" t="s">
        <v>3064</v>
      </c>
      <c r="K31" s="533">
        <v>1</v>
      </c>
      <c r="L31" s="531" t="s">
        <v>3133</v>
      </c>
      <c r="M31" s="641">
        <v>1</v>
      </c>
      <c r="N31" s="1155" t="s">
        <v>2868</v>
      </c>
      <c r="O31" s="1156"/>
      <c r="P31" s="538"/>
      <c r="Q31" s="538"/>
      <c r="R31" s="538"/>
      <c r="S31" s="538"/>
      <c r="T31" s="538"/>
      <c r="U31" s="538"/>
      <c r="V31" s="538"/>
      <c r="W31" s="538"/>
      <c r="X31" s="538"/>
      <c r="Y31" s="538"/>
      <c r="Z31" s="538"/>
    </row>
    <row r="32" spans="1:26" ht="97.5" customHeight="1" x14ac:dyDescent="0.25">
      <c r="A32" s="536" t="s">
        <v>3134</v>
      </c>
      <c r="B32" s="547" t="s">
        <v>3135</v>
      </c>
      <c r="C32" s="531" t="s">
        <v>3136</v>
      </c>
      <c r="D32" s="531" t="s">
        <v>3068</v>
      </c>
      <c r="E32" s="548" t="s">
        <v>3137</v>
      </c>
      <c r="F32" s="531" t="s">
        <v>3138</v>
      </c>
      <c r="G32" s="548" t="s">
        <v>3139</v>
      </c>
      <c r="H32" s="537">
        <v>44246</v>
      </c>
      <c r="I32" s="537">
        <v>44561</v>
      </c>
      <c r="J32" s="532" t="s">
        <v>3064</v>
      </c>
      <c r="K32" s="533">
        <v>0.95</v>
      </c>
      <c r="L32" s="549" t="s">
        <v>3140</v>
      </c>
      <c r="M32" s="643">
        <v>0.95</v>
      </c>
      <c r="N32" s="1155" t="s">
        <v>3141</v>
      </c>
      <c r="O32" s="1156"/>
      <c r="P32" s="538"/>
      <c r="Q32" s="538"/>
      <c r="R32" s="538"/>
      <c r="S32" s="538"/>
      <c r="T32" s="538"/>
      <c r="U32" s="538"/>
      <c r="V32" s="538"/>
      <c r="W32" s="538"/>
      <c r="X32" s="538"/>
      <c r="Y32" s="538"/>
      <c r="Z32" s="538"/>
    </row>
    <row r="33" spans="1:26" ht="156.75" customHeight="1" x14ac:dyDescent="0.25">
      <c r="A33" s="1152" t="s">
        <v>3142</v>
      </c>
      <c r="B33" s="530" t="s">
        <v>3143</v>
      </c>
      <c r="C33" s="531" t="s">
        <v>3144</v>
      </c>
      <c r="D33" s="531" t="s">
        <v>3145</v>
      </c>
      <c r="E33" s="548" t="s">
        <v>3146</v>
      </c>
      <c r="F33" s="531" t="s">
        <v>3062</v>
      </c>
      <c r="G33" s="548" t="s">
        <v>3147</v>
      </c>
      <c r="H33" s="537">
        <v>44246</v>
      </c>
      <c r="I33" s="537">
        <v>44561</v>
      </c>
      <c r="J33" s="532" t="s">
        <v>3064</v>
      </c>
      <c r="K33" s="550">
        <v>1</v>
      </c>
      <c r="L33" s="551" t="s">
        <v>3148</v>
      </c>
      <c r="M33" s="643">
        <v>1</v>
      </c>
      <c r="N33" s="1155" t="s">
        <v>2868</v>
      </c>
      <c r="O33" s="1156"/>
      <c r="P33" s="538"/>
      <c r="Q33" s="538"/>
      <c r="R33" s="538"/>
      <c r="S33" s="538"/>
      <c r="T33" s="538"/>
      <c r="U33" s="538"/>
      <c r="V33" s="538"/>
      <c r="W33" s="538"/>
      <c r="X33" s="538"/>
      <c r="Y33" s="538"/>
      <c r="Z33" s="538"/>
    </row>
    <row r="34" spans="1:26" ht="79.5" customHeight="1" x14ac:dyDescent="0.25">
      <c r="A34" s="1154"/>
      <c r="B34" s="552"/>
      <c r="C34" s="531" t="s">
        <v>3149</v>
      </c>
      <c r="D34" s="531" t="s">
        <v>3095</v>
      </c>
      <c r="E34" s="548" t="s">
        <v>3150</v>
      </c>
      <c r="F34" s="531" t="s">
        <v>3074</v>
      </c>
      <c r="G34" s="548" t="s">
        <v>3151</v>
      </c>
      <c r="H34" s="537">
        <v>44246</v>
      </c>
      <c r="I34" s="537">
        <v>44561</v>
      </c>
      <c r="J34" s="532" t="s">
        <v>3064</v>
      </c>
      <c r="K34" s="553">
        <v>1</v>
      </c>
      <c r="L34" s="554" t="s">
        <v>3152</v>
      </c>
      <c r="M34" s="643">
        <v>1</v>
      </c>
      <c r="N34" s="1155" t="s">
        <v>3153</v>
      </c>
      <c r="O34" s="1156"/>
      <c r="P34" s="538"/>
      <c r="Q34" s="538"/>
      <c r="R34" s="538"/>
      <c r="S34" s="538"/>
      <c r="T34" s="538"/>
      <c r="U34" s="538"/>
      <c r="V34" s="538"/>
      <c r="W34" s="538"/>
      <c r="X34" s="538"/>
      <c r="Y34" s="538"/>
      <c r="Z34" s="538"/>
    </row>
    <row r="35" spans="1:26" ht="95.25" customHeight="1" x14ac:dyDescent="0.25">
      <c r="A35" s="536" t="s">
        <v>1689</v>
      </c>
      <c r="B35" s="547" t="s">
        <v>3154</v>
      </c>
      <c r="C35" s="531" t="s">
        <v>3155</v>
      </c>
      <c r="D35" s="531" t="s">
        <v>3156</v>
      </c>
      <c r="E35" s="548" t="s">
        <v>3157</v>
      </c>
      <c r="F35" s="531" t="s">
        <v>3158</v>
      </c>
      <c r="G35" s="548" t="s">
        <v>3159</v>
      </c>
      <c r="H35" s="537">
        <v>44246</v>
      </c>
      <c r="I35" s="537">
        <v>44561</v>
      </c>
      <c r="J35" s="532" t="s">
        <v>3064</v>
      </c>
      <c r="K35" s="553">
        <v>1</v>
      </c>
      <c r="L35" s="554" t="s">
        <v>3160</v>
      </c>
      <c r="M35" s="643">
        <v>1</v>
      </c>
      <c r="N35" s="1155" t="s">
        <v>2868</v>
      </c>
      <c r="O35" s="1156"/>
      <c r="P35" s="538"/>
      <c r="Q35" s="538"/>
      <c r="R35" s="538"/>
      <c r="S35" s="538"/>
      <c r="T35" s="538"/>
      <c r="U35" s="538"/>
      <c r="V35" s="538"/>
      <c r="W35" s="538"/>
      <c r="X35" s="538"/>
      <c r="Y35" s="538"/>
      <c r="Z35" s="538"/>
    </row>
    <row r="36" spans="1:26" ht="125.25" customHeight="1" x14ac:dyDescent="0.25">
      <c r="A36" s="536" t="s">
        <v>3161</v>
      </c>
      <c r="B36" s="547" t="s">
        <v>3162</v>
      </c>
      <c r="C36" s="531" t="s">
        <v>3163</v>
      </c>
      <c r="D36" s="531" t="s">
        <v>3164</v>
      </c>
      <c r="E36" s="548" t="s">
        <v>3165</v>
      </c>
      <c r="F36" s="531" t="s">
        <v>3166</v>
      </c>
      <c r="G36" s="548" t="s">
        <v>3167</v>
      </c>
      <c r="H36" s="537">
        <v>44246</v>
      </c>
      <c r="I36" s="537">
        <v>44561</v>
      </c>
      <c r="J36" s="532" t="s">
        <v>3064</v>
      </c>
      <c r="K36" s="553">
        <v>1</v>
      </c>
      <c r="L36" s="531" t="s">
        <v>3168</v>
      </c>
      <c r="M36" s="643">
        <v>1</v>
      </c>
      <c r="N36" s="1155" t="s">
        <v>2868</v>
      </c>
      <c r="O36" s="1156"/>
      <c r="P36" s="538"/>
      <c r="Q36" s="538"/>
      <c r="R36" s="538"/>
      <c r="S36" s="538"/>
      <c r="T36" s="538"/>
      <c r="U36" s="538"/>
      <c r="V36" s="538"/>
      <c r="W36" s="538"/>
      <c r="X36" s="538"/>
      <c r="Y36" s="538"/>
      <c r="Z36" s="538"/>
    </row>
    <row r="37" spans="1:26" ht="78" customHeight="1" x14ac:dyDescent="0.25">
      <c r="A37" s="1152" t="s">
        <v>3169</v>
      </c>
      <c r="B37" s="530" t="s">
        <v>3170</v>
      </c>
      <c r="C37" s="531" t="s">
        <v>3171</v>
      </c>
      <c r="D37" s="535" t="s">
        <v>3172</v>
      </c>
      <c r="E37" s="536" t="s">
        <v>3173</v>
      </c>
      <c r="F37" s="531" t="s">
        <v>3174</v>
      </c>
      <c r="G37" s="536" t="s">
        <v>3175</v>
      </c>
      <c r="H37" s="537">
        <v>44256</v>
      </c>
      <c r="I37" s="537">
        <v>44286</v>
      </c>
      <c r="J37" s="532" t="s">
        <v>3064</v>
      </c>
      <c r="K37" s="533">
        <v>1</v>
      </c>
      <c r="L37" s="531" t="s">
        <v>3176</v>
      </c>
      <c r="M37" s="641">
        <v>1</v>
      </c>
      <c r="N37" s="1155" t="s">
        <v>2868</v>
      </c>
      <c r="O37" s="1156"/>
      <c r="P37" s="538"/>
      <c r="Q37" s="538"/>
      <c r="R37" s="538"/>
      <c r="S37" s="538"/>
      <c r="T37" s="538"/>
      <c r="U37" s="538"/>
      <c r="V37" s="538"/>
      <c r="W37" s="538"/>
      <c r="X37" s="538"/>
      <c r="Y37" s="538"/>
      <c r="Z37" s="538"/>
    </row>
    <row r="38" spans="1:26" ht="96.75" customHeight="1" x14ac:dyDescent="0.25">
      <c r="A38" s="1153"/>
      <c r="B38" s="539"/>
      <c r="C38" s="531" t="s">
        <v>3177</v>
      </c>
      <c r="D38" s="531" t="s">
        <v>3172</v>
      </c>
      <c r="E38" s="536" t="s">
        <v>3178</v>
      </c>
      <c r="F38" s="531" t="s">
        <v>3179</v>
      </c>
      <c r="G38" s="536" t="s">
        <v>3180</v>
      </c>
      <c r="H38" s="537">
        <v>44287</v>
      </c>
      <c r="I38" s="537" t="s">
        <v>3181</v>
      </c>
      <c r="J38" s="532" t="s">
        <v>3064</v>
      </c>
      <c r="K38" s="533">
        <v>1</v>
      </c>
      <c r="L38" s="531" t="s">
        <v>3182</v>
      </c>
      <c r="M38" s="641">
        <v>1</v>
      </c>
      <c r="N38" s="1155" t="s">
        <v>2868</v>
      </c>
      <c r="O38" s="1156"/>
      <c r="P38" s="538"/>
      <c r="Q38" s="538"/>
      <c r="R38" s="538"/>
      <c r="S38" s="538"/>
      <c r="T38" s="538"/>
      <c r="U38" s="538"/>
      <c r="V38" s="538"/>
      <c r="W38" s="538"/>
      <c r="X38" s="538"/>
      <c r="Y38" s="538"/>
      <c r="Z38" s="538"/>
    </row>
    <row r="39" spans="1:26" ht="150" customHeight="1" x14ac:dyDescent="0.25">
      <c r="A39" s="1154"/>
      <c r="B39" s="528"/>
      <c r="C39" s="531" t="s">
        <v>3183</v>
      </c>
      <c r="D39" s="531" t="s">
        <v>3172</v>
      </c>
      <c r="E39" s="548" t="s">
        <v>3184</v>
      </c>
      <c r="F39" s="531" t="s">
        <v>3185</v>
      </c>
      <c r="G39" s="536" t="s">
        <v>3186</v>
      </c>
      <c r="H39" s="537">
        <v>44319</v>
      </c>
      <c r="I39" s="537">
        <v>44561</v>
      </c>
      <c r="J39" s="532" t="s">
        <v>3064</v>
      </c>
      <c r="K39" s="533">
        <v>1</v>
      </c>
      <c r="L39" s="531" t="s">
        <v>3187</v>
      </c>
      <c r="M39" s="641">
        <v>1</v>
      </c>
      <c r="N39" s="1155" t="s">
        <v>2868</v>
      </c>
      <c r="O39" s="1156"/>
      <c r="P39" s="538"/>
      <c r="Q39" s="538"/>
      <c r="R39" s="538"/>
      <c r="S39" s="538"/>
      <c r="T39" s="538"/>
      <c r="U39" s="538"/>
      <c r="V39" s="538"/>
      <c r="W39" s="538"/>
      <c r="X39" s="538"/>
      <c r="Y39" s="538"/>
      <c r="Z39" s="538"/>
    </row>
    <row r="40" spans="1:26" ht="42.75" customHeight="1" x14ac:dyDescent="0.25">
      <c r="A40" s="1152" t="s">
        <v>3188</v>
      </c>
      <c r="B40" s="530" t="s">
        <v>3189</v>
      </c>
      <c r="C40" s="531" t="s">
        <v>3190</v>
      </c>
      <c r="D40" s="535" t="s">
        <v>3191</v>
      </c>
      <c r="E40" s="548" t="s">
        <v>3192</v>
      </c>
      <c r="F40" s="531" t="s">
        <v>3193</v>
      </c>
      <c r="G40" s="548" t="s">
        <v>3194</v>
      </c>
      <c r="H40" s="537">
        <v>44246</v>
      </c>
      <c r="I40" s="537">
        <v>44561</v>
      </c>
      <c r="J40" s="532" t="s">
        <v>3064</v>
      </c>
      <c r="K40" s="533">
        <v>1</v>
      </c>
      <c r="L40" s="531" t="s">
        <v>3195</v>
      </c>
      <c r="M40" s="641">
        <v>1</v>
      </c>
      <c r="N40" s="1155" t="s">
        <v>2868</v>
      </c>
      <c r="O40" s="1156"/>
      <c r="P40" s="538"/>
      <c r="Q40" s="538"/>
      <c r="R40" s="538"/>
      <c r="S40" s="538"/>
      <c r="T40" s="538"/>
      <c r="U40" s="538"/>
      <c r="V40" s="538"/>
      <c r="W40" s="538"/>
      <c r="X40" s="538"/>
      <c r="Y40" s="538"/>
      <c r="Z40" s="538"/>
    </row>
    <row r="41" spans="1:26" ht="47.25" customHeight="1" x14ac:dyDescent="0.25">
      <c r="A41" s="1153"/>
      <c r="B41" s="539"/>
      <c r="C41" s="531" t="s">
        <v>3196</v>
      </c>
      <c r="D41" s="535" t="s">
        <v>3191</v>
      </c>
      <c r="E41" s="548" t="s">
        <v>3165</v>
      </c>
      <c r="F41" s="531" t="s">
        <v>3197</v>
      </c>
      <c r="G41" s="548" t="s">
        <v>3167</v>
      </c>
      <c r="H41" s="537">
        <v>44246</v>
      </c>
      <c r="I41" s="537">
        <v>44561</v>
      </c>
      <c r="J41" s="532" t="s">
        <v>3064</v>
      </c>
      <c r="K41" s="533">
        <v>1</v>
      </c>
      <c r="L41" s="531" t="s">
        <v>3198</v>
      </c>
      <c r="M41" s="641">
        <v>1</v>
      </c>
      <c r="N41" s="1155" t="s">
        <v>2868</v>
      </c>
      <c r="O41" s="1156"/>
      <c r="P41" s="538"/>
      <c r="Q41" s="538"/>
      <c r="R41" s="538"/>
      <c r="S41" s="538"/>
      <c r="T41" s="538"/>
      <c r="U41" s="538"/>
      <c r="V41" s="538"/>
      <c r="W41" s="538"/>
      <c r="X41" s="538"/>
      <c r="Y41" s="538"/>
      <c r="Z41" s="538"/>
    </row>
    <row r="42" spans="1:26" ht="45.75" customHeight="1" x14ac:dyDescent="0.25">
      <c r="A42" s="1153"/>
      <c r="B42" s="539"/>
      <c r="C42" s="531" t="s">
        <v>3199</v>
      </c>
      <c r="D42" s="535" t="s">
        <v>3191</v>
      </c>
      <c r="E42" s="548" t="s">
        <v>3200</v>
      </c>
      <c r="F42" s="531" t="s">
        <v>3201</v>
      </c>
      <c r="G42" s="548" t="s">
        <v>3202</v>
      </c>
      <c r="H42" s="537">
        <v>44246</v>
      </c>
      <c r="I42" s="537">
        <v>44561</v>
      </c>
      <c r="J42" s="532" t="s">
        <v>3064</v>
      </c>
      <c r="K42" s="533">
        <v>1</v>
      </c>
      <c r="L42" s="555" t="s">
        <v>3203</v>
      </c>
      <c r="M42" s="641">
        <v>1</v>
      </c>
      <c r="N42" s="1155" t="s">
        <v>2868</v>
      </c>
      <c r="O42" s="1156"/>
      <c r="P42" s="538"/>
      <c r="Q42" s="538"/>
      <c r="R42" s="538"/>
      <c r="S42" s="538"/>
      <c r="T42" s="538"/>
      <c r="U42" s="538"/>
      <c r="V42" s="538"/>
      <c r="W42" s="538"/>
      <c r="X42" s="538"/>
      <c r="Y42" s="538"/>
      <c r="Z42" s="538"/>
    </row>
    <row r="43" spans="1:26" ht="51" customHeight="1" x14ac:dyDescent="0.25">
      <c r="A43" s="1154"/>
      <c r="B43" s="528"/>
      <c r="C43" s="531" t="s">
        <v>3204</v>
      </c>
      <c r="D43" s="531" t="s">
        <v>3191</v>
      </c>
      <c r="E43" s="548" t="s">
        <v>3205</v>
      </c>
      <c r="F43" s="531" t="s">
        <v>3206</v>
      </c>
      <c r="G43" s="548" t="s">
        <v>3167</v>
      </c>
      <c r="H43" s="537">
        <v>44246</v>
      </c>
      <c r="I43" s="537">
        <v>44561</v>
      </c>
      <c r="J43" s="532" t="s">
        <v>3064</v>
      </c>
      <c r="K43" s="533">
        <v>1</v>
      </c>
      <c r="L43" s="531" t="s">
        <v>3207</v>
      </c>
      <c r="M43" s="641">
        <v>1</v>
      </c>
      <c r="N43" s="1155" t="s">
        <v>2868</v>
      </c>
      <c r="O43" s="1156"/>
      <c r="P43" s="538"/>
      <c r="Q43" s="538"/>
      <c r="R43" s="538"/>
      <c r="S43" s="538"/>
      <c r="T43" s="538"/>
      <c r="U43" s="538"/>
      <c r="V43" s="538"/>
      <c r="W43" s="538"/>
      <c r="X43" s="538"/>
      <c r="Y43" s="538"/>
      <c r="Z43" s="538"/>
    </row>
    <row r="44" spans="1:26" ht="234" customHeight="1" x14ac:dyDescent="0.25">
      <c r="A44" s="536" t="s">
        <v>3208</v>
      </c>
      <c r="B44" s="547" t="s">
        <v>3209</v>
      </c>
      <c r="C44" s="531" t="s">
        <v>3210</v>
      </c>
      <c r="D44" s="531" t="s">
        <v>3068</v>
      </c>
      <c r="E44" s="536" t="s">
        <v>3211</v>
      </c>
      <c r="F44" s="531" t="s">
        <v>3212</v>
      </c>
      <c r="G44" s="536" t="s">
        <v>3213</v>
      </c>
      <c r="H44" s="537">
        <v>44256</v>
      </c>
      <c r="I44" s="537">
        <v>44561</v>
      </c>
      <c r="J44" s="532" t="s">
        <v>3064</v>
      </c>
      <c r="K44" s="533">
        <v>1</v>
      </c>
      <c r="L44" s="531" t="s">
        <v>3214</v>
      </c>
      <c r="M44" s="641">
        <v>1</v>
      </c>
      <c r="N44" s="1155" t="s">
        <v>2868</v>
      </c>
      <c r="O44" s="1156"/>
      <c r="P44" s="538"/>
      <c r="Q44" s="538"/>
      <c r="R44" s="538"/>
      <c r="S44" s="538"/>
      <c r="T44" s="538"/>
      <c r="U44" s="538"/>
      <c r="V44" s="538"/>
      <c r="W44" s="538"/>
      <c r="X44" s="538"/>
      <c r="Y44" s="538"/>
      <c r="Z44" s="538"/>
    </row>
    <row r="45" spans="1:26" ht="12.75" customHeight="1" x14ac:dyDescent="0.2">
      <c r="A45" s="523"/>
      <c r="B45" s="523"/>
      <c r="C45" s="523"/>
      <c r="D45" s="523"/>
      <c r="E45" s="523"/>
      <c r="F45" s="523"/>
      <c r="G45" s="523"/>
      <c r="H45" s="523"/>
      <c r="I45" s="523"/>
      <c r="J45" s="525"/>
      <c r="K45" s="525"/>
      <c r="L45" s="523"/>
      <c r="M45" s="523"/>
      <c r="N45" s="523"/>
      <c r="O45" s="523"/>
      <c r="P45" s="523"/>
      <c r="Q45" s="523"/>
      <c r="R45" s="523"/>
      <c r="S45" s="523"/>
      <c r="T45" s="523"/>
      <c r="U45" s="523"/>
      <c r="V45" s="523"/>
      <c r="W45" s="523"/>
      <c r="X45" s="523"/>
      <c r="Y45" s="523"/>
      <c r="Z45" s="523"/>
    </row>
    <row r="46" spans="1:26" ht="29.25" customHeight="1" thickBot="1" x14ac:dyDescent="0.3">
      <c r="A46" s="556" t="s">
        <v>22</v>
      </c>
      <c r="B46" s="1146" t="s">
        <v>3215</v>
      </c>
      <c r="C46" s="1147"/>
      <c r="D46" s="1147"/>
      <c r="E46" s="527"/>
      <c r="F46" s="527"/>
      <c r="G46" s="556"/>
      <c r="H46" s="556"/>
      <c r="I46" s="557"/>
      <c r="J46" s="556"/>
      <c r="K46" s="558"/>
      <c r="L46" s="527"/>
      <c r="M46" s="527"/>
      <c r="N46" s="527"/>
      <c r="O46" s="527"/>
      <c r="P46" s="527"/>
      <c r="Q46" s="527"/>
      <c r="R46" s="527"/>
      <c r="S46" s="527"/>
      <c r="T46" s="527"/>
      <c r="U46" s="527"/>
      <c r="V46" s="527"/>
      <c r="W46" s="527"/>
      <c r="X46" s="527"/>
      <c r="Y46" s="527"/>
      <c r="Z46" s="527"/>
    </row>
    <row r="47" spans="1:26" ht="18.75" customHeight="1" x14ac:dyDescent="0.2">
      <c r="A47" s="527"/>
      <c r="B47" s="527"/>
      <c r="C47" s="527"/>
      <c r="D47" s="527"/>
      <c r="E47" s="527"/>
      <c r="F47" s="527"/>
      <c r="G47" s="527"/>
      <c r="H47" s="527"/>
      <c r="I47" s="559"/>
      <c r="J47" s="527"/>
      <c r="K47" s="560"/>
      <c r="L47" s="527"/>
      <c r="M47" s="527"/>
      <c r="N47" s="527"/>
      <c r="O47" s="527"/>
      <c r="P47" s="527"/>
      <c r="Q47" s="527"/>
      <c r="R47" s="527"/>
      <c r="S47" s="527"/>
      <c r="T47" s="527"/>
      <c r="U47" s="527"/>
      <c r="V47" s="527"/>
      <c r="W47" s="527"/>
      <c r="X47" s="527"/>
      <c r="Y47" s="527"/>
      <c r="Z47" s="527"/>
    </row>
    <row r="48" spans="1:26" ht="32.25" customHeight="1" thickBot="1" x14ac:dyDescent="0.3">
      <c r="A48" s="556" t="s">
        <v>23</v>
      </c>
      <c r="B48" s="1148" t="s">
        <v>3216</v>
      </c>
      <c r="C48" s="1147"/>
      <c r="D48" s="1147"/>
      <c r="E48" s="527"/>
      <c r="F48" s="527"/>
      <c r="G48" s="556" t="s">
        <v>24</v>
      </c>
      <c r="H48" s="527"/>
      <c r="I48" s="561" t="s">
        <v>24</v>
      </c>
      <c r="J48" s="562"/>
      <c r="K48" s="1149" t="s">
        <v>3016</v>
      </c>
      <c r="L48" s="1149"/>
      <c r="M48" s="1149"/>
      <c r="N48" s="527"/>
      <c r="O48" s="527"/>
      <c r="P48" s="527"/>
      <c r="Q48" s="527"/>
      <c r="R48" s="527"/>
      <c r="S48" s="527"/>
      <c r="T48" s="527"/>
      <c r="U48" s="527"/>
      <c r="V48" s="527"/>
      <c r="W48" s="527"/>
      <c r="X48" s="527"/>
      <c r="Y48" s="527"/>
      <c r="Z48" s="527"/>
    </row>
    <row r="49" spans="1:26" ht="27" customHeight="1" x14ac:dyDescent="0.2">
      <c r="A49" s="527"/>
      <c r="B49" s="527"/>
      <c r="C49" s="527"/>
      <c r="D49" s="527"/>
      <c r="E49" s="527"/>
      <c r="F49" s="527"/>
      <c r="G49" s="527"/>
      <c r="H49" s="527"/>
      <c r="I49" s="560"/>
      <c r="J49" s="1150"/>
      <c r="K49" s="1151"/>
      <c r="L49" s="563"/>
      <c r="M49" s="527"/>
      <c r="N49" s="527"/>
      <c r="O49" s="527"/>
      <c r="P49" s="527"/>
      <c r="Q49" s="527"/>
      <c r="R49" s="527"/>
      <c r="S49" s="527"/>
      <c r="T49" s="527"/>
      <c r="U49" s="527"/>
      <c r="V49" s="527"/>
      <c r="W49" s="527"/>
      <c r="X49" s="527"/>
      <c r="Y49" s="527"/>
      <c r="Z49" s="527"/>
    </row>
    <row r="50" spans="1:26" ht="12.75" customHeight="1" x14ac:dyDescent="0.2">
      <c r="A50" s="523"/>
      <c r="B50" s="523"/>
      <c r="C50" s="523"/>
      <c r="D50" s="523"/>
      <c r="E50" s="523"/>
      <c r="F50" s="523"/>
      <c r="G50" s="523"/>
      <c r="H50" s="523"/>
      <c r="I50" s="523"/>
      <c r="J50" s="525"/>
      <c r="K50" s="525"/>
      <c r="L50" s="523"/>
      <c r="M50" s="523"/>
      <c r="N50" s="523"/>
      <c r="O50" s="564" t="s">
        <v>25</v>
      </c>
      <c r="P50" s="523"/>
      <c r="Q50" s="523"/>
      <c r="R50" s="523"/>
      <c r="S50" s="523"/>
      <c r="T50" s="523"/>
      <c r="U50" s="523"/>
      <c r="V50" s="523"/>
      <c r="W50" s="523"/>
      <c r="X50" s="523"/>
      <c r="Y50" s="523"/>
      <c r="Z50" s="523"/>
    </row>
    <row r="51" spans="1:26" ht="12.75" customHeight="1" x14ac:dyDescent="0.2">
      <c r="A51" s="523"/>
      <c r="B51" s="523"/>
      <c r="C51" s="523"/>
      <c r="D51" s="523"/>
      <c r="E51" s="523"/>
      <c r="F51" s="523"/>
      <c r="G51" s="523"/>
      <c r="H51" s="523"/>
      <c r="I51" s="523"/>
      <c r="J51" s="525"/>
      <c r="K51" s="525"/>
      <c r="L51" s="523"/>
      <c r="M51" s="523"/>
      <c r="N51" s="523"/>
      <c r="O51" s="564" t="s">
        <v>26</v>
      </c>
      <c r="P51" s="523"/>
      <c r="Q51" s="523"/>
      <c r="R51" s="523"/>
      <c r="S51" s="523"/>
      <c r="T51" s="523"/>
      <c r="U51" s="523"/>
      <c r="V51" s="523"/>
      <c r="W51" s="523"/>
      <c r="X51" s="523"/>
      <c r="Y51" s="523"/>
      <c r="Z51" s="523"/>
    </row>
    <row r="52" spans="1:26" ht="12.75" customHeight="1" x14ac:dyDescent="0.2">
      <c r="A52" s="523"/>
      <c r="B52" s="523"/>
      <c r="C52" s="523"/>
      <c r="D52" s="523"/>
      <c r="E52" s="523"/>
      <c r="F52" s="523"/>
      <c r="G52" s="523"/>
      <c r="H52" s="523"/>
      <c r="I52" s="523"/>
      <c r="J52" s="525"/>
      <c r="K52" s="525"/>
      <c r="L52" s="523"/>
      <c r="M52" s="523"/>
      <c r="N52" s="523"/>
      <c r="O52" s="523"/>
      <c r="P52" s="523"/>
      <c r="Q52" s="523"/>
      <c r="R52" s="523"/>
      <c r="S52" s="523"/>
      <c r="T52" s="523"/>
      <c r="U52" s="523"/>
      <c r="V52" s="523"/>
      <c r="W52" s="523"/>
      <c r="X52" s="523"/>
      <c r="Y52" s="523"/>
      <c r="Z52" s="523"/>
    </row>
    <row r="53" spans="1:26" ht="12.75" customHeight="1" x14ac:dyDescent="0.2">
      <c r="A53" s="523"/>
      <c r="B53" s="523"/>
      <c r="C53" s="523"/>
      <c r="D53" s="523"/>
      <c r="E53" s="523"/>
      <c r="F53" s="523"/>
      <c r="G53" s="523"/>
      <c r="H53" s="523"/>
      <c r="I53" s="523"/>
      <c r="J53" s="525"/>
      <c r="K53" s="525"/>
      <c r="L53" s="523"/>
      <c r="M53" s="523"/>
      <c r="N53" s="523"/>
      <c r="O53" s="523"/>
      <c r="P53" s="523"/>
      <c r="Q53" s="523"/>
      <c r="R53" s="523"/>
      <c r="S53" s="523"/>
      <c r="T53" s="523"/>
      <c r="U53" s="523"/>
      <c r="V53" s="523"/>
      <c r="W53" s="523"/>
      <c r="X53" s="523"/>
      <c r="Y53" s="523"/>
      <c r="Z53" s="523"/>
    </row>
    <row r="54" spans="1:26" ht="12.75" customHeight="1" x14ac:dyDescent="0.2">
      <c r="A54" s="523"/>
      <c r="B54" s="523"/>
      <c r="C54" s="523"/>
      <c r="D54" s="523"/>
      <c r="E54" s="523"/>
      <c r="F54" s="523"/>
      <c r="G54" s="523"/>
      <c r="H54" s="523"/>
      <c r="I54" s="523"/>
      <c r="J54" s="525"/>
      <c r="K54" s="525"/>
      <c r="L54" s="523"/>
      <c r="M54" s="523"/>
      <c r="N54" s="523"/>
      <c r="O54" s="523"/>
      <c r="P54" s="523"/>
      <c r="Q54" s="523"/>
      <c r="R54" s="523"/>
      <c r="S54" s="523"/>
      <c r="T54" s="523"/>
      <c r="U54" s="523"/>
      <c r="V54" s="523"/>
      <c r="W54" s="523"/>
      <c r="X54" s="523"/>
      <c r="Y54" s="523"/>
      <c r="Z54" s="523"/>
    </row>
    <row r="55" spans="1:26" ht="12.75" customHeight="1" x14ac:dyDescent="0.2">
      <c r="A55" s="523"/>
      <c r="B55" s="523"/>
      <c r="C55" s="523"/>
      <c r="D55" s="523"/>
      <c r="E55" s="523"/>
      <c r="F55" s="523"/>
      <c r="G55" s="523"/>
      <c r="H55" s="523"/>
      <c r="I55" s="523"/>
      <c r="J55" s="525"/>
      <c r="K55" s="525"/>
      <c r="L55" s="523"/>
      <c r="M55" s="523"/>
      <c r="N55" s="523"/>
      <c r="O55" s="523"/>
      <c r="P55" s="523"/>
      <c r="Q55" s="523"/>
      <c r="R55" s="523"/>
      <c r="S55" s="523"/>
      <c r="T55" s="523"/>
      <c r="U55" s="523"/>
      <c r="V55" s="523"/>
      <c r="W55" s="523"/>
      <c r="X55" s="523"/>
      <c r="Y55" s="523"/>
      <c r="Z55" s="523"/>
    </row>
    <row r="56" spans="1:26" ht="12.75" customHeight="1" x14ac:dyDescent="0.2">
      <c r="A56" s="523"/>
      <c r="B56" s="523"/>
      <c r="C56" s="523"/>
      <c r="D56" s="523"/>
      <c r="E56" s="523"/>
      <c r="F56" s="523"/>
      <c r="G56" s="523"/>
      <c r="H56" s="523"/>
      <c r="I56" s="523"/>
      <c r="J56" s="525"/>
      <c r="K56" s="525"/>
      <c r="L56" s="523"/>
      <c r="M56" s="523"/>
      <c r="N56" s="523"/>
      <c r="O56" s="523"/>
      <c r="P56" s="523"/>
      <c r="Q56" s="523"/>
      <c r="R56" s="523"/>
      <c r="S56" s="523"/>
      <c r="T56" s="523"/>
      <c r="U56" s="523"/>
      <c r="V56" s="523"/>
      <c r="W56" s="523"/>
      <c r="X56" s="523"/>
      <c r="Y56" s="523"/>
      <c r="Z56" s="523"/>
    </row>
    <row r="57" spans="1:26" ht="12.75" customHeight="1" x14ac:dyDescent="0.2">
      <c r="A57" s="523"/>
      <c r="B57" s="523"/>
      <c r="C57" s="523"/>
      <c r="D57" s="523"/>
      <c r="E57" s="523"/>
      <c r="F57" s="523"/>
      <c r="G57" s="523"/>
      <c r="H57" s="523"/>
      <c r="I57" s="523"/>
      <c r="J57" s="525"/>
      <c r="K57" s="525"/>
      <c r="L57" s="523"/>
      <c r="M57" s="523"/>
      <c r="N57" s="523"/>
      <c r="O57" s="523"/>
      <c r="P57" s="523"/>
      <c r="Q57" s="523"/>
      <c r="R57" s="523"/>
      <c r="S57" s="523"/>
      <c r="T57" s="523"/>
      <c r="U57" s="523"/>
      <c r="V57" s="523"/>
      <c r="W57" s="523"/>
      <c r="X57" s="523"/>
      <c r="Y57" s="523"/>
      <c r="Z57" s="523"/>
    </row>
    <row r="58" spans="1:26" ht="12.75" customHeight="1" x14ac:dyDescent="0.2">
      <c r="A58" s="523"/>
      <c r="B58" s="523"/>
      <c r="C58" s="523"/>
      <c r="D58" s="523"/>
      <c r="E58" s="523"/>
      <c r="F58" s="523"/>
      <c r="G58" s="523"/>
      <c r="H58" s="523"/>
      <c r="I58" s="523"/>
      <c r="J58" s="525"/>
      <c r="K58" s="525"/>
      <c r="L58" s="523"/>
      <c r="M58" s="523"/>
      <c r="N58" s="523"/>
      <c r="O58" s="523"/>
      <c r="P58" s="523"/>
      <c r="Q58" s="523"/>
      <c r="R58" s="523"/>
      <c r="S58" s="523"/>
      <c r="T58" s="523"/>
      <c r="U58" s="523"/>
      <c r="V58" s="523"/>
      <c r="W58" s="523"/>
      <c r="X58" s="523"/>
      <c r="Y58" s="523"/>
      <c r="Z58" s="523"/>
    </row>
    <row r="59" spans="1:26" ht="12.75" customHeight="1" x14ac:dyDescent="0.2">
      <c r="A59" s="523"/>
      <c r="B59" s="523"/>
      <c r="C59" s="523"/>
      <c r="D59" s="523"/>
      <c r="E59" s="523"/>
      <c r="F59" s="523"/>
      <c r="G59" s="523"/>
      <c r="H59" s="523"/>
      <c r="I59" s="523"/>
      <c r="J59" s="525"/>
      <c r="K59" s="525"/>
      <c r="L59" s="523"/>
      <c r="M59" s="523"/>
      <c r="N59" s="523"/>
      <c r="O59" s="523"/>
      <c r="P59" s="523"/>
      <c r="Q59" s="523"/>
      <c r="R59" s="523"/>
      <c r="S59" s="523"/>
      <c r="T59" s="523"/>
      <c r="U59" s="523"/>
      <c r="V59" s="523"/>
      <c r="W59" s="523"/>
      <c r="X59" s="523"/>
      <c r="Y59" s="523"/>
      <c r="Z59" s="523"/>
    </row>
    <row r="60" spans="1:26" ht="12.75" customHeight="1" x14ac:dyDescent="0.2">
      <c r="A60" s="523"/>
      <c r="B60" s="523"/>
      <c r="C60" s="523"/>
      <c r="D60" s="523"/>
      <c r="E60" s="523"/>
      <c r="F60" s="523"/>
      <c r="G60" s="523"/>
      <c r="H60" s="523"/>
      <c r="I60" s="523"/>
      <c r="J60" s="525"/>
      <c r="K60" s="525"/>
      <c r="L60" s="523"/>
      <c r="M60" s="523"/>
      <c r="N60" s="523"/>
      <c r="O60" s="523"/>
      <c r="P60" s="523"/>
      <c r="Q60" s="523"/>
      <c r="R60" s="523"/>
      <c r="S60" s="523"/>
      <c r="T60" s="523"/>
      <c r="U60" s="523"/>
      <c r="V60" s="523"/>
      <c r="W60" s="523"/>
      <c r="X60" s="523"/>
      <c r="Y60" s="523"/>
      <c r="Z60" s="523"/>
    </row>
    <row r="61" spans="1:26" ht="12.75" customHeight="1" x14ac:dyDescent="0.2">
      <c r="A61" s="523"/>
      <c r="B61" s="523"/>
      <c r="C61" s="523"/>
      <c r="D61" s="523"/>
      <c r="E61" s="523"/>
      <c r="F61" s="523"/>
      <c r="G61" s="523"/>
      <c r="H61" s="523"/>
      <c r="I61" s="523"/>
      <c r="J61" s="525"/>
      <c r="K61" s="525"/>
      <c r="L61" s="523"/>
      <c r="M61" s="523"/>
      <c r="N61" s="523"/>
      <c r="O61" s="523"/>
      <c r="P61" s="523"/>
      <c r="Q61" s="523"/>
      <c r="R61" s="523"/>
      <c r="S61" s="523"/>
      <c r="T61" s="523"/>
      <c r="U61" s="523"/>
      <c r="V61" s="523"/>
      <c r="W61" s="523"/>
      <c r="X61" s="523"/>
      <c r="Y61" s="523"/>
      <c r="Z61" s="523"/>
    </row>
    <row r="62" spans="1:26" ht="12.75" customHeight="1" x14ac:dyDescent="0.2">
      <c r="A62" s="523"/>
      <c r="B62" s="523"/>
      <c r="C62" s="523"/>
      <c r="D62" s="523"/>
      <c r="E62" s="523"/>
      <c r="F62" s="523"/>
      <c r="G62" s="523"/>
      <c r="H62" s="523"/>
      <c r="I62" s="523"/>
      <c r="J62" s="525"/>
      <c r="K62" s="525"/>
      <c r="L62" s="523"/>
      <c r="M62" s="523"/>
      <c r="N62" s="523"/>
      <c r="O62" s="523"/>
      <c r="P62" s="523"/>
      <c r="Q62" s="523"/>
      <c r="R62" s="523"/>
      <c r="S62" s="523"/>
      <c r="T62" s="523"/>
      <c r="U62" s="523"/>
      <c r="V62" s="523"/>
      <c r="W62" s="523"/>
      <c r="X62" s="523"/>
      <c r="Y62" s="523"/>
      <c r="Z62" s="523"/>
    </row>
    <row r="63" spans="1:26" ht="12.75" customHeight="1" x14ac:dyDescent="0.2">
      <c r="A63" s="523"/>
      <c r="B63" s="523"/>
      <c r="C63" s="523"/>
      <c r="D63" s="523"/>
      <c r="E63" s="523"/>
      <c r="F63" s="523"/>
      <c r="G63" s="523"/>
      <c r="H63" s="523"/>
      <c r="I63" s="523"/>
      <c r="J63" s="525"/>
      <c r="K63" s="525"/>
      <c r="L63" s="523"/>
      <c r="M63" s="523"/>
      <c r="N63" s="523"/>
      <c r="O63" s="523"/>
      <c r="P63" s="523"/>
      <c r="Q63" s="523"/>
      <c r="R63" s="523"/>
      <c r="S63" s="523"/>
      <c r="T63" s="523"/>
      <c r="U63" s="523"/>
      <c r="V63" s="523"/>
      <c r="W63" s="523"/>
      <c r="X63" s="523"/>
      <c r="Y63" s="523"/>
      <c r="Z63" s="523"/>
    </row>
    <row r="64" spans="1:26" ht="12.75" customHeight="1" x14ac:dyDescent="0.2">
      <c r="A64" s="523"/>
      <c r="B64" s="523"/>
      <c r="C64" s="523"/>
      <c r="D64" s="523"/>
      <c r="E64" s="523"/>
      <c r="F64" s="523"/>
      <c r="G64" s="523"/>
      <c r="H64" s="523"/>
      <c r="I64" s="523"/>
      <c r="J64" s="525"/>
      <c r="K64" s="525"/>
      <c r="L64" s="523"/>
      <c r="M64" s="523"/>
      <c r="N64" s="523"/>
      <c r="O64" s="523"/>
      <c r="P64" s="523"/>
      <c r="Q64" s="523"/>
      <c r="R64" s="523"/>
      <c r="S64" s="523"/>
      <c r="T64" s="523"/>
      <c r="U64" s="523"/>
      <c r="V64" s="523"/>
      <c r="W64" s="523"/>
      <c r="X64" s="523"/>
      <c r="Y64" s="523"/>
      <c r="Z64" s="523"/>
    </row>
    <row r="65" spans="1:26" ht="12.75" customHeight="1" x14ac:dyDescent="0.2">
      <c r="A65" s="523"/>
      <c r="B65" s="523"/>
      <c r="C65" s="523"/>
      <c r="D65" s="523"/>
      <c r="E65" s="523"/>
      <c r="F65" s="523"/>
      <c r="G65" s="523"/>
      <c r="H65" s="523"/>
      <c r="I65" s="523"/>
      <c r="J65" s="525"/>
      <c r="K65" s="525"/>
      <c r="L65" s="523"/>
      <c r="M65" s="523"/>
      <c r="N65" s="523"/>
      <c r="O65" s="523"/>
      <c r="P65" s="523"/>
      <c r="Q65" s="523"/>
      <c r="R65" s="523"/>
      <c r="S65" s="523"/>
      <c r="T65" s="523"/>
      <c r="U65" s="523"/>
      <c r="V65" s="523"/>
      <c r="W65" s="523"/>
      <c r="X65" s="523"/>
      <c r="Y65" s="523"/>
      <c r="Z65" s="523"/>
    </row>
    <row r="66" spans="1:26" ht="12.75" customHeight="1" x14ac:dyDescent="0.2">
      <c r="A66" s="523"/>
      <c r="B66" s="523"/>
      <c r="C66" s="523"/>
      <c r="D66" s="523"/>
      <c r="E66" s="523"/>
      <c r="F66" s="523"/>
      <c r="G66" s="523"/>
      <c r="H66" s="523"/>
      <c r="I66" s="523"/>
      <c r="J66" s="525"/>
      <c r="K66" s="525"/>
      <c r="L66" s="523"/>
      <c r="M66" s="523"/>
      <c r="N66" s="523"/>
      <c r="O66" s="523"/>
      <c r="P66" s="523"/>
      <c r="Q66" s="523"/>
      <c r="R66" s="523"/>
      <c r="S66" s="523"/>
      <c r="T66" s="523"/>
      <c r="U66" s="523"/>
      <c r="V66" s="523"/>
      <c r="W66" s="523"/>
      <c r="X66" s="523"/>
      <c r="Y66" s="523"/>
      <c r="Z66" s="523"/>
    </row>
    <row r="67" spans="1:26" ht="12.75" customHeight="1" x14ac:dyDescent="0.2">
      <c r="A67" s="523"/>
      <c r="B67" s="523"/>
      <c r="C67" s="523"/>
      <c r="D67" s="523"/>
      <c r="E67" s="523"/>
      <c r="F67" s="523"/>
      <c r="G67" s="523"/>
      <c r="H67" s="523"/>
      <c r="I67" s="523"/>
      <c r="J67" s="525"/>
      <c r="K67" s="525"/>
      <c r="L67" s="523"/>
      <c r="M67" s="523"/>
      <c r="N67" s="523"/>
      <c r="O67" s="523"/>
      <c r="P67" s="523"/>
      <c r="Q67" s="523"/>
      <c r="R67" s="523"/>
      <c r="S67" s="523"/>
      <c r="T67" s="523"/>
      <c r="U67" s="523"/>
      <c r="V67" s="523"/>
      <c r="W67" s="523"/>
      <c r="X67" s="523"/>
      <c r="Y67" s="523"/>
      <c r="Z67" s="523"/>
    </row>
    <row r="68" spans="1:26" ht="12.75" customHeight="1" x14ac:dyDescent="0.2">
      <c r="A68" s="523"/>
      <c r="B68" s="523"/>
      <c r="C68" s="523"/>
      <c r="D68" s="523"/>
      <c r="E68" s="523"/>
      <c r="F68" s="523"/>
      <c r="G68" s="523"/>
      <c r="H68" s="523"/>
      <c r="I68" s="523"/>
      <c r="J68" s="525"/>
      <c r="K68" s="525"/>
      <c r="L68" s="523"/>
      <c r="M68" s="523"/>
      <c r="N68" s="523"/>
      <c r="O68" s="523"/>
      <c r="P68" s="523"/>
      <c r="Q68" s="523"/>
      <c r="R68" s="523"/>
      <c r="S68" s="523"/>
      <c r="T68" s="523"/>
      <c r="U68" s="523"/>
      <c r="V68" s="523"/>
      <c r="W68" s="523"/>
      <c r="X68" s="523"/>
      <c r="Y68" s="523"/>
      <c r="Z68" s="523"/>
    </row>
    <row r="69" spans="1:26" ht="12.75" customHeight="1" x14ac:dyDescent="0.2">
      <c r="A69" s="523"/>
      <c r="B69" s="523"/>
      <c r="C69" s="523"/>
      <c r="D69" s="523"/>
      <c r="E69" s="523"/>
      <c r="F69" s="523"/>
      <c r="G69" s="523"/>
      <c r="H69" s="523"/>
      <c r="I69" s="523"/>
      <c r="J69" s="525"/>
      <c r="K69" s="525"/>
      <c r="L69" s="523"/>
      <c r="M69" s="523"/>
      <c r="N69" s="523"/>
      <c r="O69" s="523"/>
      <c r="P69" s="523"/>
      <c r="Q69" s="523"/>
      <c r="R69" s="523"/>
      <c r="S69" s="523"/>
      <c r="T69" s="523"/>
      <c r="U69" s="523"/>
      <c r="V69" s="523"/>
      <c r="W69" s="523"/>
      <c r="X69" s="523"/>
      <c r="Y69" s="523"/>
      <c r="Z69" s="523"/>
    </row>
    <row r="70" spans="1:26" ht="12.75" customHeight="1" x14ac:dyDescent="0.2">
      <c r="A70" s="523"/>
      <c r="B70" s="523"/>
      <c r="C70" s="523"/>
      <c r="D70" s="523"/>
      <c r="E70" s="523"/>
      <c r="F70" s="523"/>
      <c r="G70" s="523"/>
      <c r="H70" s="523"/>
      <c r="I70" s="523"/>
      <c r="J70" s="525"/>
      <c r="K70" s="525"/>
      <c r="L70" s="523"/>
      <c r="M70" s="523"/>
      <c r="N70" s="523"/>
      <c r="O70" s="523"/>
      <c r="P70" s="523"/>
      <c r="Q70" s="523"/>
      <c r="R70" s="523"/>
      <c r="S70" s="523"/>
      <c r="T70" s="523"/>
      <c r="U70" s="523"/>
      <c r="V70" s="523"/>
      <c r="W70" s="523"/>
      <c r="X70" s="523"/>
      <c r="Y70" s="523"/>
      <c r="Z70" s="523"/>
    </row>
    <row r="71" spans="1:26" ht="12.75" customHeight="1" x14ac:dyDescent="0.2">
      <c r="A71" s="523"/>
      <c r="B71" s="523"/>
      <c r="C71" s="523"/>
      <c r="D71" s="523"/>
      <c r="E71" s="523"/>
      <c r="F71" s="523"/>
      <c r="G71" s="523"/>
      <c r="H71" s="523"/>
      <c r="I71" s="523"/>
      <c r="J71" s="525"/>
      <c r="K71" s="525"/>
      <c r="L71" s="523"/>
      <c r="M71" s="523"/>
      <c r="N71" s="523"/>
      <c r="O71" s="523"/>
      <c r="P71" s="523"/>
      <c r="Q71" s="523"/>
      <c r="R71" s="523"/>
      <c r="S71" s="523"/>
      <c r="T71" s="523"/>
      <c r="U71" s="523"/>
      <c r="V71" s="523"/>
      <c r="W71" s="523"/>
      <c r="X71" s="523"/>
      <c r="Y71" s="523"/>
      <c r="Z71" s="523"/>
    </row>
    <row r="72" spans="1:26" ht="12.75" customHeight="1" x14ac:dyDescent="0.2">
      <c r="A72" s="523"/>
      <c r="B72" s="523"/>
      <c r="C72" s="523"/>
      <c r="D72" s="523"/>
      <c r="E72" s="523"/>
      <c r="F72" s="523"/>
      <c r="G72" s="523"/>
      <c r="H72" s="523"/>
      <c r="I72" s="523"/>
      <c r="J72" s="525"/>
      <c r="K72" s="525"/>
      <c r="L72" s="523"/>
      <c r="M72" s="523"/>
      <c r="N72" s="523"/>
      <c r="O72" s="523"/>
      <c r="P72" s="523"/>
      <c r="Q72" s="523"/>
      <c r="R72" s="523"/>
      <c r="S72" s="523"/>
      <c r="T72" s="523"/>
      <c r="U72" s="523"/>
      <c r="V72" s="523"/>
      <c r="W72" s="523"/>
      <c r="X72" s="523"/>
      <c r="Y72" s="523"/>
      <c r="Z72" s="523"/>
    </row>
    <row r="73" spans="1:26" ht="12.75" customHeight="1" x14ac:dyDescent="0.2">
      <c r="A73" s="523"/>
      <c r="B73" s="523"/>
      <c r="C73" s="523"/>
      <c r="D73" s="523"/>
      <c r="E73" s="523"/>
      <c r="F73" s="523"/>
      <c r="G73" s="523"/>
      <c r="H73" s="523"/>
      <c r="I73" s="523"/>
      <c r="J73" s="525"/>
      <c r="K73" s="525"/>
      <c r="L73" s="523"/>
      <c r="M73" s="523"/>
      <c r="N73" s="523"/>
      <c r="O73" s="523"/>
      <c r="P73" s="523"/>
      <c r="Q73" s="523"/>
      <c r="R73" s="523"/>
      <c r="S73" s="523"/>
      <c r="T73" s="523"/>
      <c r="U73" s="523"/>
      <c r="V73" s="523"/>
      <c r="W73" s="523"/>
      <c r="X73" s="523"/>
      <c r="Y73" s="523"/>
      <c r="Z73" s="523"/>
    </row>
    <row r="74" spans="1:26" ht="12.75" customHeight="1" x14ac:dyDescent="0.2">
      <c r="A74" s="523"/>
      <c r="B74" s="523"/>
      <c r="C74" s="523"/>
      <c r="D74" s="523"/>
      <c r="E74" s="523"/>
      <c r="F74" s="523"/>
      <c r="G74" s="523"/>
      <c r="H74" s="523"/>
      <c r="I74" s="523"/>
      <c r="J74" s="525"/>
      <c r="K74" s="525"/>
      <c r="L74" s="523"/>
      <c r="M74" s="523"/>
      <c r="N74" s="523"/>
      <c r="O74" s="523"/>
      <c r="P74" s="523"/>
      <c r="Q74" s="523"/>
      <c r="R74" s="523"/>
      <c r="S74" s="523"/>
      <c r="T74" s="523"/>
      <c r="U74" s="523"/>
      <c r="V74" s="523"/>
      <c r="W74" s="523"/>
      <c r="X74" s="523"/>
      <c r="Y74" s="523"/>
      <c r="Z74" s="523"/>
    </row>
    <row r="75" spans="1:26" ht="12.75" customHeight="1" x14ac:dyDescent="0.2">
      <c r="A75" s="523"/>
      <c r="B75" s="523"/>
      <c r="C75" s="523"/>
      <c r="D75" s="523"/>
      <c r="E75" s="523"/>
      <c r="F75" s="523"/>
      <c r="G75" s="523"/>
      <c r="H75" s="523"/>
      <c r="I75" s="523"/>
      <c r="J75" s="525"/>
      <c r="K75" s="525"/>
      <c r="L75" s="523"/>
      <c r="M75" s="523"/>
      <c r="N75" s="523"/>
      <c r="O75" s="523"/>
      <c r="P75" s="523"/>
      <c r="Q75" s="523"/>
      <c r="R75" s="523"/>
      <c r="S75" s="523"/>
      <c r="T75" s="523"/>
      <c r="U75" s="523"/>
      <c r="V75" s="523"/>
      <c r="W75" s="523"/>
      <c r="X75" s="523"/>
      <c r="Y75" s="523"/>
      <c r="Z75" s="523"/>
    </row>
    <row r="76" spans="1:26" ht="12.75" customHeight="1" x14ac:dyDescent="0.2">
      <c r="A76" s="523"/>
      <c r="B76" s="523"/>
      <c r="C76" s="523"/>
      <c r="D76" s="523"/>
      <c r="E76" s="523"/>
      <c r="F76" s="523"/>
      <c r="G76" s="523"/>
      <c r="H76" s="523"/>
      <c r="I76" s="523"/>
      <c r="J76" s="525"/>
      <c r="K76" s="525"/>
      <c r="L76" s="523"/>
      <c r="M76" s="523"/>
      <c r="N76" s="523"/>
      <c r="O76" s="523"/>
      <c r="P76" s="523"/>
      <c r="Q76" s="523"/>
      <c r="R76" s="523"/>
      <c r="S76" s="523"/>
      <c r="T76" s="523"/>
      <c r="U76" s="523"/>
      <c r="V76" s="523"/>
      <c r="W76" s="523"/>
      <c r="X76" s="523"/>
      <c r="Y76" s="523"/>
      <c r="Z76" s="523"/>
    </row>
    <row r="77" spans="1:26" ht="12.75" customHeight="1" x14ac:dyDescent="0.2">
      <c r="A77" s="523"/>
      <c r="B77" s="523"/>
      <c r="C77" s="523"/>
      <c r="D77" s="523"/>
      <c r="E77" s="523"/>
      <c r="F77" s="523"/>
      <c r="G77" s="523"/>
      <c r="H77" s="523"/>
      <c r="I77" s="523"/>
      <c r="J77" s="525"/>
      <c r="K77" s="525"/>
      <c r="L77" s="523"/>
      <c r="M77" s="523"/>
      <c r="N77" s="523"/>
      <c r="O77" s="523"/>
      <c r="P77" s="523"/>
      <c r="Q77" s="523"/>
      <c r="R77" s="523"/>
      <c r="S77" s="523"/>
      <c r="T77" s="523"/>
      <c r="U77" s="523"/>
      <c r="V77" s="523"/>
      <c r="W77" s="523"/>
      <c r="X77" s="523"/>
      <c r="Y77" s="523"/>
      <c r="Z77" s="523"/>
    </row>
    <row r="78" spans="1:26" ht="12.75" customHeight="1" x14ac:dyDescent="0.2">
      <c r="A78" s="523"/>
      <c r="B78" s="523"/>
      <c r="C78" s="523"/>
      <c r="D78" s="523"/>
      <c r="E78" s="523"/>
      <c r="F78" s="523"/>
      <c r="G78" s="523"/>
      <c r="H78" s="523"/>
      <c r="I78" s="523"/>
      <c r="J78" s="525"/>
      <c r="K78" s="525"/>
      <c r="L78" s="523"/>
      <c r="M78" s="523"/>
      <c r="N78" s="523"/>
      <c r="O78" s="523"/>
      <c r="P78" s="523"/>
      <c r="Q78" s="523"/>
      <c r="R78" s="523"/>
      <c r="S78" s="523"/>
      <c r="T78" s="523"/>
      <c r="U78" s="523"/>
      <c r="V78" s="523"/>
      <c r="W78" s="523"/>
      <c r="X78" s="523"/>
      <c r="Y78" s="523"/>
      <c r="Z78" s="523"/>
    </row>
    <row r="79" spans="1:26" ht="12.75" customHeight="1" x14ac:dyDescent="0.2">
      <c r="A79" s="523"/>
      <c r="B79" s="523"/>
      <c r="C79" s="523"/>
      <c r="D79" s="523"/>
      <c r="E79" s="523"/>
      <c r="F79" s="523"/>
      <c r="G79" s="523"/>
      <c r="H79" s="523"/>
      <c r="I79" s="523"/>
      <c r="J79" s="525"/>
      <c r="K79" s="525"/>
      <c r="L79" s="523"/>
      <c r="M79" s="523"/>
      <c r="N79" s="523"/>
      <c r="O79" s="523"/>
      <c r="P79" s="523"/>
      <c r="Q79" s="523"/>
      <c r="R79" s="523"/>
      <c r="S79" s="523"/>
      <c r="T79" s="523"/>
      <c r="U79" s="523"/>
      <c r="V79" s="523"/>
      <c r="W79" s="523"/>
      <c r="X79" s="523"/>
      <c r="Y79" s="523"/>
      <c r="Z79" s="523"/>
    </row>
    <row r="80" spans="1:26" ht="12.75" customHeight="1" x14ac:dyDescent="0.2">
      <c r="A80" s="523"/>
      <c r="B80" s="523"/>
      <c r="C80" s="523"/>
      <c r="D80" s="523"/>
      <c r="E80" s="523"/>
      <c r="F80" s="523"/>
      <c r="G80" s="523"/>
      <c r="H80" s="523"/>
      <c r="I80" s="523"/>
      <c r="J80" s="525"/>
      <c r="K80" s="525"/>
      <c r="L80" s="523"/>
      <c r="M80" s="523"/>
      <c r="N80" s="523"/>
      <c r="O80" s="523"/>
      <c r="P80" s="523"/>
      <c r="Q80" s="523"/>
      <c r="R80" s="523"/>
      <c r="S80" s="523"/>
      <c r="T80" s="523"/>
      <c r="U80" s="523"/>
      <c r="V80" s="523"/>
      <c r="W80" s="523"/>
      <c r="X80" s="523"/>
      <c r="Y80" s="523"/>
      <c r="Z80" s="523"/>
    </row>
    <row r="81" spans="1:26" ht="12.75" customHeight="1" x14ac:dyDescent="0.2">
      <c r="A81" s="523"/>
      <c r="B81" s="523"/>
      <c r="C81" s="523"/>
      <c r="D81" s="523"/>
      <c r="E81" s="523"/>
      <c r="F81" s="523"/>
      <c r="G81" s="523"/>
      <c r="H81" s="523"/>
      <c r="I81" s="523"/>
      <c r="J81" s="525"/>
      <c r="K81" s="525"/>
      <c r="L81" s="523"/>
      <c r="M81" s="523"/>
      <c r="N81" s="523"/>
      <c r="O81" s="523"/>
      <c r="P81" s="523"/>
      <c r="Q81" s="523"/>
      <c r="R81" s="523"/>
      <c r="S81" s="523"/>
      <c r="T81" s="523"/>
      <c r="U81" s="523"/>
      <c r="V81" s="523"/>
      <c r="W81" s="523"/>
      <c r="X81" s="523"/>
      <c r="Y81" s="523"/>
      <c r="Z81" s="523"/>
    </row>
    <row r="82" spans="1:26" ht="12.75" customHeight="1" x14ac:dyDescent="0.2">
      <c r="A82" s="523"/>
      <c r="B82" s="523"/>
      <c r="C82" s="523"/>
      <c r="D82" s="523"/>
      <c r="E82" s="523"/>
      <c r="F82" s="523"/>
      <c r="G82" s="523"/>
      <c r="H82" s="523"/>
      <c r="I82" s="523"/>
      <c r="J82" s="525"/>
      <c r="K82" s="525"/>
      <c r="L82" s="523"/>
      <c r="M82" s="523"/>
      <c r="N82" s="523"/>
      <c r="O82" s="523"/>
      <c r="P82" s="523"/>
      <c r="Q82" s="523"/>
      <c r="R82" s="523"/>
      <c r="S82" s="523"/>
      <c r="T82" s="523"/>
      <c r="U82" s="523"/>
      <c r="V82" s="523"/>
      <c r="W82" s="523"/>
      <c r="X82" s="523"/>
      <c r="Y82" s="523"/>
      <c r="Z82" s="523"/>
    </row>
    <row r="83" spans="1:26" ht="12.75" customHeight="1" x14ac:dyDescent="0.2">
      <c r="A83" s="523"/>
      <c r="B83" s="523"/>
      <c r="C83" s="523"/>
      <c r="D83" s="523"/>
      <c r="E83" s="523"/>
      <c r="F83" s="523"/>
      <c r="G83" s="523"/>
      <c r="H83" s="523"/>
      <c r="I83" s="523"/>
      <c r="J83" s="525"/>
      <c r="K83" s="525"/>
      <c r="L83" s="523"/>
      <c r="M83" s="523"/>
      <c r="N83" s="523"/>
      <c r="O83" s="523"/>
      <c r="P83" s="523"/>
      <c r="Q83" s="523"/>
      <c r="R83" s="523"/>
      <c r="S83" s="523"/>
      <c r="T83" s="523"/>
      <c r="U83" s="523"/>
      <c r="V83" s="523"/>
      <c r="W83" s="523"/>
      <c r="X83" s="523"/>
      <c r="Y83" s="523"/>
      <c r="Z83" s="523"/>
    </row>
    <row r="84" spans="1:26" ht="12.75" customHeight="1" x14ac:dyDescent="0.2">
      <c r="A84" s="523"/>
      <c r="B84" s="523"/>
      <c r="C84" s="523"/>
      <c r="D84" s="523"/>
      <c r="E84" s="523"/>
      <c r="F84" s="523"/>
      <c r="G84" s="523"/>
      <c r="H84" s="523"/>
      <c r="I84" s="523"/>
      <c r="J84" s="525"/>
      <c r="K84" s="525"/>
      <c r="L84" s="523"/>
      <c r="M84" s="523"/>
      <c r="N84" s="523"/>
      <c r="O84" s="523"/>
      <c r="P84" s="523"/>
      <c r="Q84" s="523"/>
      <c r="R84" s="523"/>
      <c r="S84" s="523"/>
      <c r="T84" s="523"/>
      <c r="U84" s="523"/>
      <c r="V84" s="523"/>
      <c r="W84" s="523"/>
      <c r="X84" s="523"/>
      <c r="Y84" s="523"/>
      <c r="Z84" s="523"/>
    </row>
    <row r="85" spans="1:26" ht="12.75" customHeight="1" x14ac:dyDescent="0.2">
      <c r="A85" s="523"/>
      <c r="B85" s="523"/>
      <c r="C85" s="523"/>
      <c r="D85" s="523"/>
      <c r="E85" s="523"/>
      <c r="F85" s="523"/>
      <c r="G85" s="523"/>
      <c r="H85" s="523"/>
      <c r="I85" s="523"/>
      <c r="J85" s="525"/>
      <c r="K85" s="525"/>
      <c r="L85" s="523"/>
      <c r="M85" s="523"/>
      <c r="N85" s="523"/>
      <c r="O85" s="523"/>
      <c r="P85" s="523"/>
      <c r="Q85" s="523"/>
      <c r="R85" s="523"/>
      <c r="S85" s="523"/>
      <c r="T85" s="523"/>
      <c r="U85" s="523"/>
      <c r="V85" s="523"/>
      <c r="W85" s="523"/>
      <c r="X85" s="523"/>
      <c r="Y85" s="523"/>
      <c r="Z85" s="523"/>
    </row>
    <row r="86" spans="1:26" ht="12.75" customHeight="1" x14ac:dyDescent="0.2">
      <c r="A86" s="523"/>
      <c r="B86" s="523"/>
      <c r="C86" s="523"/>
      <c r="D86" s="523"/>
      <c r="E86" s="523"/>
      <c r="F86" s="523"/>
      <c r="G86" s="523"/>
      <c r="H86" s="523"/>
      <c r="I86" s="523"/>
      <c r="J86" s="525"/>
      <c r="K86" s="525"/>
      <c r="L86" s="523"/>
      <c r="M86" s="523"/>
      <c r="N86" s="523"/>
      <c r="O86" s="523"/>
      <c r="P86" s="523"/>
      <c r="Q86" s="523"/>
      <c r="R86" s="523"/>
      <c r="S86" s="523"/>
      <c r="T86" s="523"/>
      <c r="U86" s="523"/>
      <c r="V86" s="523"/>
      <c r="W86" s="523"/>
      <c r="X86" s="523"/>
      <c r="Y86" s="523"/>
      <c r="Z86" s="523"/>
    </row>
    <row r="87" spans="1:26" ht="12.75" customHeight="1" x14ac:dyDescent="0.2">
      <c r="A87" s="523"/>
      <c r="B87" s="523"/>
      <c r="C87" s="523"/>
      <c r="D87" s="523"/>
      <c r="E87" s="523"/>
      <c r="F87" s="523"/>
      <c r="G87" s="523"/>
      <c r="H87" s="523"/>
      <c r="I87" s="523"/>
      <c r="J87" s="525"/>
      <c r="K87" s="525"/>
      <c r="L87" s="523"/>
      <c r="M87" s="523"/>
      <c r="N87" s="523"/>
      <c r="O87" s="523"/>
      <c r="P87" s="523"/>
      <c r="Q87" s="523"/>
      <c r="R87" s="523"/>
      <c r="S87" s="523"/>
      <c r="T87" s="523"/>
      <c r="U87" s="523"/>
      <c r="V87" s="523"/>
      <c r="W87" s="523"/>
      <c r="X87" s="523"/>
      <c r="Y87" s="523"/>
      <c r="Z87" s="523"/>
    </row>
    <row r="88" spans="1:26" ht="12.75" customHeight="1" x14ac:dyDescent="0.2">
      <c r="A88" s="523"/>
      <c r="B88" s="523"/>
      <c r="C88" s="523"/>
      <c r="D88" s="523"/>
      <c r="E88" s="523"/>
      <c r="F88" s="523"/>
      <c r="G88" s="523"/>
      <c r="H88" s="523"/>
      <c r="I88" s="523"/>
      <c r="J88" s="525"/>
      <c r="K88" s="525"/>
      <c r="L88" s="523"/>
      <c r="M88" s="523"/>
      <c r="N88" s="523"/>
      <c r="O88" s="523"/>
      <c r="P88" s="523"/>
      <c r="Q88" s="523"/>
      <c r="R88" s="523"/>
      <c r="S88" s="523"/>
      <c r="T88" s="523"/>
      <c r="U88" s="523"/>
      <c r="V88" s="523"/>
      <c r="W88" s="523"/>
      <c r="X88" s="523"/>
      <c r="Y88" s="523"/>
      <c r="Z88" s="523"/>
    </row>
    <row r="89" spans="1:26" ht="12.75" customHeight="1" x14ac:dyDescent="0.2">
      <c r="A89" s="523"/>
      <c r="B89" s="523"/>
      <c r="C89" s="523"/>
      <c r="D89" s="523"/>
      <c r="E89" s="523"/>
      <c r="F89" s="523"/>
      <c r="G89" s="523"/>
      <c r="H89" s="523"/>
      <c r="I89" s="523"/>
      <c r="J89" s="525"/>
      <c r="K89" s="525"/>
      <c r="L89" s="523"/>
      <c r="M89" s="523"/>
      <c r="N89" s="523"/>
      <c r="O89" s="523"/>
      <c r="P89" s="523"/>
      <c r="Q89" s="523"/>
      <c r="R89" s="523"/>
      <c r="S89" s="523"/>
      <c r="T89" s="523"/>
      <c r="U89" s="523"/>
      <c r="V89" s="523"/>
      <c r="W89" s="523"/>
      <c r="X89" s="523"/>
      <c r="Y89" s="523"/>
      <c r="Z89" s="523"/>
    </row>
    <row r="90" spans="1:26" ht="12.75" customHeight="1" x14ac:dyDescent="0.2">
      <c r="A90" s="523"/>
      <c r="B90" s="523"/>
      <c r="C90" s="523"/>
      <c r="D90" s="523"/>
      <c r="E90" s="523"/>
      <c r="F90" s="523"/>
      <c r="G90" s="523"/>
      <c r="H90" s="523"/>
      <c r="I90" s="523"/>
      <c r="J90" s="525"/>
      <c r="K90" s="525"/>
      <c r="L90" s="523"/>
      <c r="M90" s="523"/>
      <c r="N90" s="523"/>
      <c r="O90" s="523"/>
      <c r="P90" s="523"/>
      <c r="Q90" s="523"/>
      <c r="R90" s="523"/>
      <c r="S90" s="523"/>
      <c r="T90" s="523"/>
      <c r="U90" s="523"/>
      <c r="V90" s="523"/>
      <c r="W90" s="523"/>
      <c r="X90" s="523"/>
      <c r="Y90" s="523"/>
      <c r="Z90" s="523"/>
    </row>
    <row r="91" spans="1:26" ht="12.75" customHeight="1" x14ac:dyDescent="0.2">
      <c r="A91" s="523"/>
      <c r="B91" s="523"/>
      <c r="C91" s="523"/>
      <c r="D91" s="523"/>
      <c r="E91" s="523"/>
      <c r="F91" s="523"/>
      <c r="G91" s="523"/>
      <c r="H91" s="523"/>
      <c r="I91" s="523"/>
      <c r="J91" s="525"/>
      <c r="K91" s="525"/>
      <c r="L91" s="523"/>
      <c r="M91" s="523"/>
      <c r="N91" s="523"/>
      <c r="O91" s="523"/>
      <c r="P91" s="523"/>
      <c r="Q91" s="523"/>
      <c r="R91" s="523"/>
      <c r="S91" s="523"/>
      <c r="T91" s="523"/>
      <c r="U91" s="523"/>
      <c r="V91" s="523"/>
      <c r="W91" s="523"/>
      <c r="X91" s="523"/>
      <c r="Y91" s="523"/>
      <c r="Z91" s="523"/>
    </row>
    <row r="92" spans="1:26" ht="12.75" customHeight="1" x14ac:dyDescent="0.2">
      <c r="A92" s="523"/>
      <c r="B92" s="523"/>
      <c r="C92" s="523"/>
      <c r="D92" s="523"/>
      <c r="E92" s="523"/>
      <c r="F92" s="523"/>
      <c r="G92" s="523"/>
      <c r="H92" s="523"/>
      <c r="I92" s="523"/>
      <c r="J92" s="525"/>
      <c r="K92" s="525"/>
      <c r="L92" s="523"/>
      <c r="M92" s="523"/>
      <c r="N92" s="523"/>
      <c r="O92" s="523"/>
      <c r="P92" s="523"/>
      <c r="Q92" s="523"/>
      <c r="R92" s="523"/>
      <c r="S92" s="523"/>
      <c r="T92" s="523"/>
      <c r="U92" s="523"/>
      <c r="V92" s="523"/>
      <c r="W92" s="523"/>
      <c r="X92" s="523"/>
      <c r="Y92" s="523"/>
      <c r="Z92" s="523"/>
    </row>
    <row r="93" spans="1:26" ht="12.75" customHeight="1" x14ac:dyDescent="0.2">
      <c r="A93" s="523"/>
      <c r="B93" s="523"/>
      <c r="C93" s="523"/>
      <c r="D93" s="523"/>
      <c r="E93" s="523"/>
      <c r="F93" s="523"/>
      <c r="G93" s="523"/>
      <c r="H93" s="523"/>
      <c r="I93" s="523"/>
      <c r="J93" s="525"/>
      <c r="K93" s="525"/>
      <c r="L93" s="523"/>
      <c r="M93" s="523"/>
      <c r="N93" s="523"/>
      <c r="O93" s="523"/>
      <c r="P93" s="523"/>
      <c r="Q93" s="523"/>
      <c r="R93" s="523"/>
      <c r="S93" s="523"/>
      <c r="T93" s="523"/>
      <c r="U93" s="523"/>
      <c r="V93" s="523"/>
      <c r="W93" s="523"/>
      <c r="X93" s="523"/>
      <c r="Y93" s="523"/>
      <c r="Z93" s="523"/>
    </row>
    <row r="94" spans="1:26" ht="12.75" customHeight="1" x14ac:dyDescent="0.2">
      <c r="A94" s="523"/>
      <c r="B94" s="523"/>
      <c r="C94" s="523"/>
      <c r="D94" s="523"/>
      <c r="E94" s="523"/>
      <c r="F94" s="523"/>
      <c r="G94" s="523"/>
      <c r="H94" s="523"/>
      <c r="I94" s="523"/>
      <c r="J94" s="525"/>
      <c r="K94" s="525"/>
      <c r="L94" s="523"/>
      <c r="M94" s="523"/>
      <c r="N94" s="523"/>
      <c r="O94" s="523"/>
      <c r="P94" s="523"/>
      <c r="Q94" s="523"/>
      <c r="R94" s="523"/>
      <c r="S94" s="523"/>
      <c r="T94" s="523"/>
      <c r="U94" s="523"/>
      <c r="V94" s="523"/>
      <c r="W94" s="523"/>
      <c r="X94" s="523"/>
      <c r="Y94" s="523"/>
      <c r="Z94" s="523"/>
    </row>
    <row r="95" spans="1:26" ht="12.75" customHeight="1" x14ac:dyDescent="0.2">
      <c r="A95" s="523"/>
      <c r="B95" s="523"/>
      <c r="C95" s="523"/>
      <c r="D95" s="523"/>
      <c r="E95" s="523"/>
      <c r="F95" s="523"/>
      <c r="G95" s="523"/>
      <c r="H95" s="523"/>
      <c r="I95" s="523"/>
      <c r="J95" s="525"/>
      <c r="K95" s="525"/>
      <c r="L95" s="523"/>
      <c r="M95" s="523"/>
      <c r="N95" s="523"/>
      <c r="O95" s="523"/>
      <c r="P95" s="523"/>
      <c r="Q95" s="523"/>
      <c r="R95" s="523"/>
      <c r="S95" s="523"/>
      <c r="T95" s="523"/>
      <c r="U95" s="523"/>
      <c r="V95" s="523"/>
      <c r="W95" s="523"/>
      <c r="X95" s="523"/>
      <c r="Y95" s="523"/>
      <c r="Z95" s="523"/>
    </row>
    <row r="96" spans="1:26" ht="12.75" customHeight="1" x14ac:dyDescent="0.2">
      <c r="A96" s="523"/>
      <c r="B96" s="523"/>
      <c r="C96" s="523"/>
      <c r="D96" s="523"/>
      <c r="E96" s="523"/>
      <c r="F96" s="523"/>
      <c r="G96" s="523"/>
      <c r="H96" s="523"/>
      <c r="I96" s="523"/>
      <c r="J96" s="525"/>
      <c r="K96" s="525"/>
      <c r="L96" s="523"/>
      <c r="M96" s="523"/>
      <c r="N96" s="523"/>
      <c r="O96" s="523"/>
      <c r="P96" s="523"/>
      <c r="Q96" s="523"/>
      <c r="R96" s="523"/>
      <c r="S96" s="523"/>
      <c r="T96" s="523"/>
      <c r="U96" s="523"/>
      <c r="V96" s="523"/>
      <c r="W96" s="523"/>
      <c r="X96" s="523"/>
      <c r="Y96" s="523"/>
      <c r="Z96" s="523"/>
    </row>
    <row r="97" spans="1:26" ht="12.75" customHeight="1" x14ac:dyDescent="0.2">
      <c r="A97" s="523"/>
      <c r="B97" s="523"/>
      <c r="C97" s="523"/>
      <c r="D97" s="523"/>
      <c r="E97" s="523"/>
      <c r="F97" s="523"/>
      <c r="G97" s="523"/>
      <c r="H97" s="523"/>
      <c r="I97" s="523"/>
      <c r="J97" s="525"/>
      <c r="K97" s="525"/>
      <c r="L97" s="523"/>
      <c r="M97" s="523"/>
      <c r="N97" s="523"/>
      <c r="O97" s="523"/>
      <c r="P97" s="523"/>
      <c r="Q97" s="523"/>
      <c r="R97" s="523"/>
      <c r="S97" s="523"/>
      <c r="T97" s="523"/>
      <c r="U97" s="523"/>
      <c r="V97" s="523"/>
      <c r="W97" s="523"/>
      <c r="X97" s="523"/>
      <c r="Y97" s="523"/>
      <c r="Z97" s="523"/>
    </row>
    <row r="98" spans="1:26" ht="12.75" customHeight="1" x14ac:dyDescent="0.2">
      <c r="A98" s="523"/>
      <c r="B98" s="523"/>
      <c r="C98" s="523"/>
      <c r="D98" s="523"/>
      <c r="E98" s="523"/>
      <c r="F98" s="523"/>
      <c r="G98" s="523"/>
      <c r="H98" s="523"/>
      <c r="I98" s="523"/>
      <c r="J98" s="525"/>
      <c r="K98" s="525"/>
      <c r="L98" s="523"/>
      <c r="M98" s="523"/>
      <c r="N98" s="523"/>
      <c r="O98" s="523"/>
      <c r="P98" s="523"/>
      <c r="Q98" s="523"/>
      <c r="R98" s="523"/>
      <c r="S98" s="523"/>
      <c r="T98" s="523"/>
      <c r="U98" s="523"/>
      <c r="V98" s="523"/>
      <c r="W98" s="523"/>
      <c r="X98" s="523"/>
      <c r="Y98" s="523"/>
      <c r="Z98" s="523"/>
    </row>
    <row r="99" spans="1:26" ht="12.75" customHeight="1" x14ac:dyDescent="0.2">
      <c r="A99" s="523"/>
      <c r="B99" s="523"/>
      <c r="C99" s="523"/>
      <c r="D99" s="523"/>
      <c r="E99" s="523"/>
      <c r="F99" s="523"/>
      <c r="G99" s="523"/>
      <c r="H99" s="523"/>
      <c r="I99" s="523"/>
      <c r="J99" s="525"/>
      <c r="K99" s="525"/>
      <c r="L99" s="523"/>
      <c r="M99" s="523"/>
      <c r="N99" s="523"/>
      <c r="O99" s="523"/>
      <c r="P99" s="523"/>
      <c r="Q99" s="523"/>
      <c r="R99" s="523"/>
      <c r="S99" s="523"/>
      <c r="T99" s="523"/>
      <c r="U99" s="523"/>
      <c r="V99" s="523"/>
      <c r="W99" s="523"/>
      <c r="X99" s="523"/>
      <c r="Y99" s="523"/>
      <c r="Z99" s="523"/>
    </row>
    <row r="100" spans="1:26" ht="12.75" customHeight="1" x14ac:dyDescent="0.2">
      <c r="A100" s="523"/>
      <c r="B100" s="523"/>
      <c r="C100" s="523"/>
      <c r="D100" s="523"/>
      <c r="E100" s="523"/>
      <c r="F100" s="523"/>
      <c r="G100" s="523"/>
      <c r="H100" s="523"/>
      <c r="I100" s="523"/>
      <c r="J100" s="525"/>
      <c r="K100" s="525"/>
      <c r="L100" s="523"/>
      <c r="M100" s="523"/>
      <c r="N100" s="523"/>
      <c r="O100" s="523"/>
      <c r="P100" s="523"/>
      <c r="Q100" s="523"/>
      <c r="R100" s="523"/>
      <c r="S100" s="523"/>
      <c r="T100" s="523"/>
      <c r="U100" s="523"/>
      <c r="V100" s="523"/>
      <c r="W100" s="523"/>
      <c r="X100" s="523"/>
      <c r="Y100" s="523"/>
      <c r="Z100" s="523"/>
    </row>
    <row r="101" spans="1:26" ht="12.75" customHeight="1" x14ac:dyDescent="0.2">
      <c r="A101" s="523"/>
      <c r="B101" s="523"/>
      <c r="C101" s="523"/>
      <c r="D101" s="523"/>
      <c r="E101" s="523"/>
      <c r="F101" s="523"/>
      <c r="G101" s="523"/>
      <c r="H101" s="523"/>
      <c r="I101" s="523"/>
      <c r="J101" s="525"/>
      <c r="K101" s="525"/>
      <c r="L101" s="523"/>
      <c r="M101" s="523"/>
      <c r="N101" s="523"/>
      <c r="O101" s="523"/>
      <c r="P101" s="523"/>
      <c r="Q101" s="523"/>
      <c r="R101" s="523"/>
      <c r="S101" s="523"/>
      <c r="T101" s="523"/>
      <c r="U101" s="523"/>
      <c r="V101" s="523"/>
      <c r="W101" s="523"/>
      <c r="X101" s="523"/>
      <c r="Y101" s="523"/>
      <c r="Z101" s="523"/>
    </row>
    <row r="102" spans="1:26" ht="12.75" customHeight="1" x14ac:dyDescent="0.2">
      <c r="A102" s="523"/>
      <c r="B102" s="523"/>
      <c r="C102" s="523"/>
      <c r="D102" s="523"/>
      <c r="E102" s="523"/>
      <c r="F102" s="523"/>
      <c r="G102" s="523"/>
      <c r="H102" s="523"/>
      <c r="I102" s="523"/>
      <c r="J102" s="525"/>
      <c r="K102" s="525"/>
      <c r="L102" s="523"/>
      <c r="M102" s="523"/>
      <c r="N102" s="523"/>
      <c r="O102" s="523"/>
      <c r="P102" s="523"/>
      <c r="Q102" s="523"/>
      <c r="R102" s="523"/>
      <c r="S102" s="523"/>
      <c r="T102" s="523"/>
      <c r="U102" s="523"/>
      <c r="V102" s="523"/>
      <c r="W102" s="523"/>
      <c r="X102" s="523"/>
      <c r="Y102" s="523"/>
      <c r="Z102" s="523"/>
    </row>
    <row r="103" spans="1:26" ht="12.75" customHeight="1" x14ac:dyDescent="0.2">
      <c r="A103" s="523"/>
      <c r="B103" s="523"/>
      <c r="C103" s="523"/>
      <c r="D103" s="523"/>
      <c r="E103" s="523"/>
      <c r="F103" s="523"/>
      <c r="G103" s="523"/>
      <c r="H103" s="523"/>
      <c r="I103" s="523"/>
      <c r="J103" s="525"/>
      <c r="K103" s="525"/>
      <c r="L103" s="523"/>
      <c r="M103" s="523"/>
      <c r="N103" s="523"/>
      <c r="O103" s="523"/>
      <c r="P103" s="523"/>
      <c r="Q103" s="523"/>
      <c r="R103" s="523"/>
      <c r="S103" s="523"/>
      <c r="T103" s="523"/>
      <c r="U103" s="523"/>
      <c r="V103" s="523"/>
      <c r="W103" s="523"/>
      <c r="X103" s="523"/>
      <c r="Y103" s="523"/>
      <c r="Z103" s="523"/>
    </row>
    <row r="104" spans="1:26" ht="12.75" customHeight="1" x14ac:dyDescent="0.2">
      <c r="A104" s="523"/>
      <c r="B104" s="523"/>
      <c r="C104" s="523"/>
      <c r="D104" s="523"/>
      <c r="E104" s="523"/>
      <c r="F104" s="523"/>
      <c r="G104" s="523"/>
      <c r="H104" s="523"/>
      <c r="I104" s="523"/>
      <c r="J104" s="525"/>
      <c r="K104" s="525"/>
      <c r="L104" s="523"/>
      <c r="M104" s="523"/>
      <c r="N104" s="523"/>
      <c r="O104" s="523"/>
      <c r="P104" s="523"/>
      <c r="Q104" s="523"/>
      <c r="R104" s="523"/>
      <c r="S104" s="523"/>
      <c r="T104" s="523"/>
      <c r="U104" s="523"/>
      <c r="V104" s="523"/>
      <c r="W104" s="523"/>
      <c r="X104" s="523"/>
      <c r="Y104" s="523"/>
      <c r="Z104" s="523"/>
    </row>
    <row r="105" spans="1:26" ht="12.75" customHeight="1" x14ac:dyDescent="0.2">
      <c r="A105" s="523"/>
      <c r="B105" s="523"/>
      <c r="C105" s="523"/>
      <c r="D105" s="523"/>
      <c r="E105" s="523"/>
      <c r="F105" s="523"/>
      <c r="G105" s="523"/>
      <c r="H105" s="523"/>
      <c r="I105" s="523"/>
      <c r="J105" s="525"/>
      <c r="K105" s="525"/>
      <c r="L105" s="523"/>
      <c r="M105" s="523"/>
      <c r="N105" s="523"/>
      <c r="O105" s="523"/>
      <c r="P105" s="523"/>
      <c r="Q105" s="523"/>
      <c r="R105" s="523"/>
      <c r="S105" s="523"/>
      <c r="T105" s="523"/>
      <c r="U105" s="523"/>
      <c r="V105" s="523"/>
      <c r="W105" s="523"/>
      <c r="X105" s="523"/>
      <c r="Y105" s="523"/>
      <c r="Z105" s="523"/>
    </row>
    <row r="106" spans="1:26" ht="12.75" customHeight="1" x14ac:dyDescent="0.2">
      <c r="A106" s="523"/>
      <c r="B106" s="523"/>
      <c r="C106" s="523"/>
      <c r="D106" s="523"/>
      <c r="E106" s="523"/>
      <c r="F106" s="523"/>
      <c r="G106" s="523"/>
      <c r="H106" s="523"/>
      <c r="I106" s="523"/>
      <c r="J106" s="525"/>
      <c r="K106" s="525"/>
      <c r="L106" s="523"/>
      <c r="M106" s="523"/>
      <c r="N106" s="523"/>
      <c r="O106" s="523"/>
      <c r="P106" s="523"/>
      <c r="Q106" s="523"/>
      <c r="R106" s="523"/>
      <c r="S106" s="523"/>
      <c r="T106" s="523"/>
      <c r="U106" s="523"/>
      <c r="V106" s="523"/>
      <c r="W106" s="523"/>
      <c r="X106" s="523"/>
      <c r="Y106" s="523"/>
      <c r="Z106" s="523"/>
    </row>
    <row r="107" spans="1:26" ht="12.75" customHeight="1" x14ac:dyDescent="0.2">
      <c r="A107" s="523"/>
      <c r="B107" s="523"/>
      <c r="C107" s="523"/>
      <c r="D107" s="523"/>
      <c r="E107" s="523"/>
      <c r="F107" s="523"/>
      <c r="G107" s="523"/>
      <c r="H107" s="523"/>
      <c r="I107" s="523"/>
      <c r="J107" s="525"/>
      <c r="K107" s="525"/>
      <c r="L107" s="523"/>
      <c r="M107" s="523"/>
      <c r="N107" s="523"/>
      <c r="O107" s="523"/>
      <c r="P107" s="523"/>
      <c r="Q107" s="523"/>
      <c r="R107" s="523"/>
      <c r="S107" s="523"/>
      <c r="T107" s="523"/>
      <c r="U107" s="523"/>
      <c r="V107" s="523"/>
      <c r="W107" s="523"/>
      <c r="X107" s="523"/>
      <c r="Y107" s="523"/>
      <c r="Z107" s="523"/>
    </row>
    <row r="108" spans="1:26" ht="12.75" customHeight="1" x14ac:dyDescent="0.2">
      <c r="A108" s="523"/>
      <c r="B108" s="523"/>
      <c r="C108" s="523"/>
      <c r="D108" s="523"/>
      <c r="E108" s="523"/>
      <c r="F108" s="523"/>
      <c r="G108" s="523"/>
      <c r="H108" s="523"/>
      <c r="I108" s="523"/>
      <c r="J108" s="525"/>
      <c r="K108" s="525"/>
      <c r="L108" s="523"/>
      <c r="M108" s="523"/>
      <c r="N108" s="523"/>
      <c r="O108" s="523"/>
      <c r="P108" s="523"/>
      <c r="Q108" s="523"/>
      <c r="R108" s="523"/>
      <c r="S108" s="523"/>
      <c r="T108" s="523"/>
      <c r="U108" s="523"/>
      <c r="V108" s="523"/>
      <c r="W108" s="523"/>
      <c r="X108" s="523"/>
      <c r="Y108" s="523"/>
      <c r="Z108" s="523"/>
    </row>
    <row r="109" spans="1:26" ht="12.75" customHeight="1" x14ac:dyDescent="0.2">
      <c r="A109" s="523"/>
      <c r="B109" s="523"/>
      <c r="C109" s="523"/>
      <c r="D109" s="523"/>
      <c r="E109" s="523"/>
      <c r="F109" s="523"/>
      <c r="G109" s="523"/>
      <c r="H109" s="523"/>
      <c r="I109" s="523"/>
      <c r="J109" s="525"/>
      <c r="K109" s="525"/>
      <c r="L109" s="523"/>
      <c r="M109" s="523"/>
      <c r="N109" s="523"/>
      <c r="O109" s="523"/>
      <c r="P109" s="523"/>
      <c r="Q109" s="523"/>
      <c r="R109" s="523"/>
      <c r="S109" s="523"/>
      <c r="T109" s="523"/>
      <c r="U109" s="523"/>
      <c r="V109" s="523"/>
      <c r="W109" s="523"/>
      <c r="X109" s="523"/>
      <c r="Y109" s="523"/>
      <c r="Z109" s="523"/>
    </row>
    <row r="110" spans="1:26" ht="12.75" customHeight="1" x14ac:dyDescent="0.2">
      <c r="A110" s="523"/>
      <c r="B110" s="523"/>
      <c r="C110" s="523"/>
      <c r="D110" s="523"/>
      <c r="E110" s="523"/>
      <c r="F110" s="523"/>
      <c r="G110" s="523"/>
      <c r="H110" s="523"/>
      <c r="I110" s="523"/>
      <c r="J110" s="525"/>
      <c r="K110" s="525"/>
      <c r="L110" s="523"/>
      <c r="M110" s="523"/>
      <c r="N110" s="523"/>
      <c r="O110" s="523"/>
      <c r="P110" s="523"/>
      <c r="Q110" s="523"/>
      <c r="R110" s="523"/>
      <c r="S110" s="523"/>
      <c r="T110" s="523"/>
      <c r="U110" s="523"/>
      <c r="V110" s="523"/>
      <c r="W110" s="523"/>
      <c r="X110" s="523"/>
      <c r="Y110" s="523"/>
      <c r="Z110" s="523"/>
    </row>
    <row r="111" spans="1:26" ht="12.75" customHeight="1" x14ac:dyDescent="0.2">
      <c r="A111" s="523"/>
      <c r="B111" s="523"/>
      <c r="C111" s="523"/>
      <c r="D111" s="523"/>
      <c r="E111" s="523"/>
      <c r="F111" s="523"/>
      <c r="G111" s="523"/>
      <c r="H111" s="523"/>
      <c r="I111" s="523"/>
      <c r="J111" s="525"/>
      <c r="K111" s="525"/>
      <c r="L111" s="523"/>
      <c r="M111" s="523"/>
      <c r="N111" s="523"/>
      <c r="O111" s="523"/>
      <c r="P111" s="523"/>
      <c r="Q111" s="523"/>
      <c r="R111" s="523"/>
      <c r="S111" s="523"/>
      <c r="T111" s="523"/>
      <c r="U111" s="523"/>
      <c r="V111" s="523"/>
      <c r="W111" s="523"/>
      <c r="X111" s="523"/>
      <c r="Y111" s="523"/>
      <c r="Z111" s="523"/>
    </row>
    <row r="112" spans="1:26" ht="12.75" customHeight="1" x14ac:dyDescent="0.2">
      <c r="A112" s="523"/>
      <c r="B112" s="523"/>
      <c r="C112" s="523"/>
      <c r="D112" s="523"/>
      <c r="E112" s="523"/>
      <c r="F112" s="523"/>
      <c r="G112" s="523"/>
      <c r="H112" s="523"/>
      <c r="I112" s="523"/>
      <c r="J112" s="525"/>
      <c r="K112" s="525"/>
      <c r="L112" s="523"/>
      <c r="M112" s="523"/>
      <c r="N112" s="523"/>
      <c r="O112" s="523"/>
      <c r="P112" s="523"/>
      <c r="Q112" s="523"/>
      <c r="R112" s="523"/>
      <c r="S112" s="523"/>
      <c r="T112" s="523"/>
      <c r="U112" s="523"/>
      <c r="V112" s="523"/>
      <c r="W112" s="523"/>
      <c r="X112" s="523"/>
      <c r="Y112" s="523"/>
      <c r="Z112" s="523"/>
    </row>
    <row r="113" spans="1:26" ht="12.75" customHeight="1" x14ac:dyDescent="0.2">
      <c r="A113" s="523"/>
      <c r="B113" s="523"/>
      <c r="C113" s="523"/>
      <c r="D113" s="523"/>
      <c r="E113" s="523"/>
      <c r="F113" s="523"/>
      <c r="G113" s="523"/>
      <c r="H113" s="523"/>
      <c r="I113" s="523"/>
      <c r="J113" s="525"/>
      <c r="K113" s="525"/>
      <c r="L113" s="523"/>
      <c r="M113" s="523"/>
      <c r="N113" s="523"/>
      <c r="O113" s="523"/>
      <c r="P113" s="523"/>
      <c r="Q113" s="523"/>
      <c r="R113" s="523"/>
      <c r="S113" s="523"/>
      <c r="T113" s="523"/>
      <c r="U113" s="523"/>
      <c r="V113" s="523"/>
      <c r="W113" s="523"/>
      <c r="X113" s="523"/>
      <c r="Y113" s="523"/>
      <c r="Z113" s="523"/>
    </row>
    <row r="114" spans="1:26" ht="12.75" customHeight="1" x14ac:dyDescent="0.2">
      <c r="A114" s="523"/>
      <c r="B114" s="523"/>
      <c r="C114" s="523"/>
      <c r="D114" s="523"/>
      <c r="E114" s="523"/>
      <c r="F114" s="523"/>
      <c r="G114" s="523"/>
      <c r="H114" s="523"/>
      <c r="I114" s="523"/>
      <c r="J114" s="525"/>
      <c r="K114" s="525"/>
      <c r="L114" s="523"/>
      <c r="M114" s="523"/>
      <c r="N114" s="523"/>
      <c r="O114" s="523"/>
      <c r="P114" s="523"/>
      <c r="Q114" s="523"/>
      <c r="R114" s="523"/>
      <c r="S114" s="523"/>
      <c r="T114" s="523"/>
      <c r="U114" s="523"/>
      <c r="V114" s="523"/>
      <c r="W114" s="523"/>
      <c r="X114" s="523"/>
      <c r="Y114" s="523"/>
      <c r="Z114" s="523"/>
    </row>
    <row r="115" spans="1:26" ht="12.75" customHeight="1" x14ac:dyDescent="0.2">
      <c r="A115" s="523"/>
      <c r="B115" s="523"/>
      <c r="C115" s="523"/>
      <c r="D115" s="523"/>
      <c r="E115" s="523"/>
      <c r="F115" s="523"/>
      <c r="G115" s="523"/>
      <c r="H115" s="523"/>
      <c r="I115" s="523"/>
      <c r="J115" s="525"/>
      <c r="K115" s="525"/>
      <c r="L115" s="523"/>
      <c r="M115" s="523"/>
      <c r="N115" s="523"/>
      <c r="O115" s="523"/>
      <c r="P115" s="523"/>
      <c r="Q115" s="523"/>
      <c r="R115" s="523"/>
      <c r="S115" s="523"/>
      <c r="T115" s="523"/>
      <c r="U115" s="523"/>
      <c r="V115" s="523"/>
      <c r="W115" s="523"/>
      <c r="X115" s="523"/>
      <c r="Y115" s="523"/>
      <c r="Z115" s="523"/>
    </row>
    <row r="116" spans="1:26" ht="12.75" customHeight="1" x14ac:dyDescent="0.2">
      <c r="A116" s="523"/>
      <c r="B116" s="523"/>
      <c r="C116" s="523"/>
      <c r="D116" s="523"/>
      <c r="E116" s="523"/>
      <c r="F116" s="523"/>
      <c r="G116" s="523"/>
      <c r="H116" s="523"/>
      <c r="I116" s="523"/>
      <c r="J116" s="525"/>
      <c r="K116" s="525"/>
      <c r="L116" s="523"/>
      <c r="M116" s="523"/>
      <c r="N116" s="523"/>
      <c r="O116" s="523"/>
      <c r="P116" s="523"/>
      <c r="Q116" s="523"/>
      <c r="R116" s="523"/>
      <c r="S116" s="523"/>
      <c r="T116" s="523"/>
      <c r="U116" s="523"/>
      <c r="V116" s="523"/>
      <c r="W116" s="523"/>
      <c r="X116" s="523"/>
      <c r="Y116" s="523"/>
      <c r="Z116" s="523"/>
    </row>
    <row r="117" spans="1:26" ht="12.75" customHeight="1" x14ac:dyDescent="0.2">
      <c r="A117" s="523"/>
      <c r="B117" s="523"/>
      <c r="C117" s="523"/>
      <c r="D117" s="523"/>
      <c r="E117" s="523"/>
      <c r="F117" s="523"/>
      <c r="G117" s="523"/>
      <c r="H117" s="523"/>
      <c r="I117" s="523"/>
      <c r="J117" s="525"/>
      <c r="K117" s="525"/>
      <c r="L117" s="523"/>
      <c r="M117" s="523"/>
      <c r="N117" s="523"/>
      <c r="O117" s="523"/>
      <c r="P117" s="523"/>
      <c r="Q117" s="523"/>
      <c r="R117" s="523"/>
      <c r="S117" s="523"/>
      <c r="T117" s="523"/>
      <c r="U117" s="523"/>
      <c r="V117" s="523"/>
      <c r="W117" s="523"/>
      <c r="X117" s="523"/>
      <c r="Y117" s="523"/>
      <c r="Z117" s="523"/>
    </row>
    <row r="118" spans="1:26" ht="12.75" customHeight="1" x14ac:dyDescent="0.2">
      <c r="A118" s="523"/>
      <c r="B118" s="523"/>
      <c r="C118" s="523"/>
      <c r="D118" s="523"/>
      <c r="E118" s="523"/>
      <c r="F118" s="523"/>
      <c r="G118" s="523"/>
      <c r="H118" s="523"/>
      <c r="I118" s="523"/>
      <c r="J118" s="525"/>
      <c r="K118" s="525"/>
      <c r="L118" s="523"/>
      <c r="M118" s="523"/>
      <c r="N118" s="523"/>
      <c r="O118" s="523"/>
      <c r="P118" s="523"/>
      <c r="Q118" s="523"/>
      <c r="R118" s="523"/>
      <c r="S118" s="523"/>
      <c r="T118" s="523"/>
      <c r="U118" s="523"/>
      <c r="V118" s="523"/>
      <c r="W118" s="523"/>
      <c r="X118" s="523"/>
      <c r="Y118" s="523"/>
      <c r="Z118" s="523"/>
    </row>
    <row r="119" spans="1:26" ht="12.75" customHeight="1" x14ac:dyDescent="0.2">
      <c r="A119" s="523"/>
      <c r="B119" s="523"/>
      <c r="C119" s="523"/>
      <c r="D119" s="523"/>
      <c r="E119" s="523"/>
      <c r="F119" s="523"/>
      <c r="G119" s="523"/>
      <c r="H119" s="523"/>
      <c r="I119" s="523"/>
      <c r="J119" s="525"/>
      <c r="K119" s="525"/>
      <c r="L119" s="523"/>
      <c r="M119" s="523"/>
      <c r="N119" s="523"/>
      <c r="O119" s="523"/>
      <c r="P119" s="523"/>
      <c r="Q119" s="523"/>
      <c r="R119" s="523"/>
      <c r="S119" s="523"/>
      <c r="T119" s="523"/>
      <c r="U119" s="523"/>
      <c r="V119" s="523"/>
      <c r="W119" s="523"/>
      <c r="X119" s="523"/>
      <c r="Y119" s="523"/>
      <c r="Z119" s="523"/>
    </row>
    <row r="120" spans="1:26" ht="12.75" customHeight="1" x14ac:dyDescent="0.2">
      <c r="A120" s="523"/>
      <c r="B120" s="523"/>
      <c r="C120" s="523"/>
      <c r="D120" s="523"/>
      <c r="E120" s="523"/>
      <c r="F120" s="523"/>
      <c r="G120" s="523"/>
      <c r="H120" s="523"/>
      <c r="I120" s="523"/>
      <c r="J120" s="525"/>
      <c r="K120" s="525"/>
      <c r="L120" s="523"/>
      <c r="M120" s="523"/>
      <c r="N120" s="523"/>
      <c r="O120" s="523"/>
      <c r="P120" s="523"/>
      <c r="Q120" s="523"/>
      <c r="R120" s="523"/>
      <c r="S120" s="523"/>
      <c r="T120" s="523"/>
      <c r="U120" s="523"/>
      <c r="V120" s="523"/>
      <c r="W120" s="523"/>
      <c r="X120" s="523"/>
      <c r="Y120" s="523"/>
      <c r="Z120" s="523"/>
    </row>
    <row r="121" spans="1:26" ht="12.75" customHeight="1" x14ac:dyDescent="0.2">
      <c r="A121" s="523"/>
      <c r="B121" s="523"/>
      <c r="C121" s="523"/>
      <c r="D121" s="523"/>
      <c r="E121" s="523"/>
      <c r="F121" s="523"/>
      <c r="G121" s="523"/>
      <c r="H121" s="523"/>
      <c r="I121" s="523"/>
      <c r="J121" s="525"/>
      <c r="K121" s="525"/>
      <c r="L121" s="523"/>
      <c r="M121" s="523"/>
      <c r="N121" s="523"/>
      <c r="O121" s="523"/>
      <c r="P121" s="523"/>
      <c r="Q121" s="523"/>
      <c r="R121" s="523"/>
      <c r="S121" s="523"/>
      <c r="T121" s="523"/>
      <c r="U121" s="523"/>
      <c r="V121" s="523"/>
      <c r="W121" s="523"/>
      <c r="X121" s="523"/>
      <c r="Y121" s="523"/>
      <c r="Z121" s="523"/>
    </row>
    <row r="122" spans="1:26" ht="12.75" customHeight="1" x14ac:dyDescent="0.2">
      <c r="A122" s="523"/>
      <c r="B122" s="523"/>
      <c r="C122" s="523"/>
      <c r="D122" s="523"/>
      <c r="E122" s="523"/>
      <c r="F122" s="523"/>
      <c r="G122" s="523"/>
      <c r="H122" s="523"/>
      <c r="I122" s="523"/>
      <c r="J122" s="525"/>
      <c r="K122" s="525"/>
      <c r="L122" s="523"/>
      <c r="M122" s="523"/>
      <c r="N122" s="523"/>
      <c r="O122" s="523"/>
      <c r="P122" s="523"/>
      <c r="Q122" s="523"/>
      <c r="R122" s="523"/>
      <c r="S122" s="523"/>
      <c r="T122" s="523"/>
      <c r="U122" s="523"/>
      <c r="V122" s="523"/>
      <c r="W122" s="523"/>
      <c r="X122" s="523"/>
      <c r="Y122" s="523"/>
      <c r="Z122" s="523"/>
    </row>
    <row r="123" spans="1:26" ht="12.75" customHeight="1" x14ac:dyDescent="0.2">
      <c r="A123" s="523"/>
      <c r="B123" s="523"/>
      <c r="C123" s="523"/>
      <c r="D123" s="523"/>
      <c r="E123" s="523"/>
      <c r="F123" s="523"/>
      <c r="G123" s="523"/>
      <c r="H123" s="523"/>
      <c r="I123" s="523"/>
      <c r="J123" s="525"/>
      <c r="K123" s="525"/>
      <c r="L123" s="523"/>
      <c r="M123" s="523"/>
      <c r="N123" s="523"/>
      <c r="O123" s="523"/>
      <c r="P123" s="523"/>
      <c r="Q123" s="523"/>
      <c r="R123" s="523"/>
      <c r="S123" s="523"/>
      <c r="T123" s="523"/>
      <c r="U123" s="523"/>
      <c r="V123" s="523"/>
      <c r="W123" s="523"/>
      <c r="X123" s="523"/>
      <c r="Y123" s="523"/>
      <c r="Z123" s="523"/>
    </row>
    <row r="124" spans="1:26" ht="12.75" customHeight="1" x14ac:dyDescent="0.2">
      <c r="A124" s="523"/>
      <c r="B124" s="523"/>
      <c r="C124" s="523"/>
      <c r="D124" s="523"/>
      <c r="E124" s="523"/>
      <c r="F124" s="523"/>
      <c r="G124" s="523"/>
      <c r="H124" s="523"/>
      <c r="I124" s="523"/>
      <c r="J124" s="525"/>
      <c r="K124" s="525"/>
      <c r="L124" s="523"/>
      <c r="M124" s="523"/>
      <c r="N124" s="523"/>
      <c r="O124" s="523"/>
      <c r="P124" s="523"/>
      <c r="Q124" s="523"/>
      <c r="R124" s="523"/>
      <c r="S124" s="523"/>
      <c r="T124" s="523"/>
      <c r="U124" s="523"/>
      <c r="V124" s="523"/>
      <c r="W124" s="523"/>
      <c r="X124" s="523"/>
      <c r="Y124" s="523"/>
      <c r="Z124" s="523"/>
    </row>
    <row r="125" spans="1:26" ht="12.75" customHeight="1" x14ac:dyDescent="0.2">
      <c r="A125" s="523"/>
      <c r="B125" s="523"/>
      <c r="C125" s="523"/>
      <c r="D125" s="523"/>
      <c r="E125" s="523"/>
      <c r="F125" s="523"/>
      <c r="G125" s="523"/>
      <c r="H125" s="523"/>
      <c r="I125" s="523"/>
      <c r="J125" s="525"/>
      <c r="K125" s="525"/>
      <c r="L125" s="523"/>
      <c r="M125" s="523"/>
      <c r="N125" s="523"/>
      <c r="O125" s="523"/>
      <c r="P125" s="523"/>
      <c r="Q125" s="523"/>
      <c r="R125" s="523"/>
      <c r="S125" s="523"/>
      <c r="T125" s="523"/>
      <c r="U125" s="523"/>
      <c r="V125" s="523"/>
      <c r="W125" s="523"/>
      <c r="X125" s="523"/>
      <c r="Y125" s="523"/>
      <c r="Z125" s="523"/>
    </row>
    <row r="126" spans="1:26" ht="12.75" customHeight="1" x14ac:dyDescent="0.2">
      <c r="A126" s="523"/>
      <c r="B126" s="523"/>
      <c r="C126" s="523"/>
      <c r="D126" s="523"/>
      <c r="E126" s="523"/>
      <c r="F126" s="523"/>
      <c r="G126" s="523"/>
      <c r="H126" s="523"/>
      <c r="I126" s="523"/>
      <c r="J126" s="525"/>
      <c r="K126" s="525"/>
      <c r="L126" s="523"/>
      <c r="M126" s="523"/>
      <c r="N126" s="523"/>
      <c r="O126" s="523"/>
      <c r="P126" s="523"/>
      <c r="Q126" s="523"/>
      <c r="R126" s="523"/>
      <c r="S126" s="523"/>
      <c r="T126" s="523"/>
      <c r="U126" s="523"/>
      <c r="V126" s="523"/>
      <c r="W126" s="523"/>
      <c r="X126" s="523"/>
      <c r="Y126" s="523"/>
      <c r="Z126" s="523"/>
    </row>
    <row r="127" spans="1:26" ht="12.75" customHeight="1" x14ac:dyDescent="0.2">
      <c r="A127" s="523"/>
      <c r="B127" s="523"/>
      <c r="C127" s="523"/>
      <c r="D127" s="523"/>
      <c r="E127" s="523"/>
      <c r="F127" s="523"/>
      <c r="G127" s="523"/>
      <c r="H127" s="523"/>
      <c r="I127" s="523"/>
      <c r="J127" s="525"/>
      <c r="K127" s="525"/>
      <c r="L127" s="523"/>
      <c r="M127" s="523"/>
      <c r="N127" s="523"/>
      <c r="O127" s="523"/>
      <c r="P127" s="523"/>
      <c r="Q127" s="523"/>
      <c r="R127" s="523"/>
      <c r="S127" s="523"/>
      <c r="T127" s="523"/>
      <c r="U127" s="523"/>
      <c r="V127" s="523"/>
      <c r="W127" s="523"/>
      <c r="X127" s="523"/>
      <c r="Y127" s="523"/>
      <c r="Z127" s="523"/>
    </row>
    <row r="128" spans="1:26" ht="12.75" customHeight="1" x14ac:dyDescent="0.2">
      <c r="A128" s="523"/>
      <c r="B128" s="523"/>
      <c r="C128" s="523"/>
      <c r="D128" s="523"/>
      <c r="E128" s="523"/>
      <c r="F128" s="523"/>
      <c r="G128" s="523"/>
      <c r="H128" s="523"/>
      <c r="I128" s="523"/>
      <c r="J128" s="525"/>
      <c r="K128" s="525"/>
      <c r="L128" s="523"/>
      <c r="M128" s="523"/>
      <c r="N128" s="523"/>
      <c r="O128" s="523"/>
      <c r="P128" s="523"/>
      <c r="Q128" s="523"/>
      <c r="R128" s="523"/>
      <c r="S128" s="523"/>
      <c r="T128" s="523"/>
      <c r="U128" s="523"/>
      <c r="V128" s="523"/>
      <c r="W128" s="523"/>
      <c r="X128" s="523"/>
      <c r="Y128" s="523"/>
      <c r="Z128" s="523"/>
    </row>
    <row r="129" spans="1:26" ht="12.75" customHeight="1" x14ac:dyDescent="0.2">
      <c r="A129" s="523"/>
      <c r="B129" s="523"/>
      <c r="C129" s="523"/>
      <c r="D129" s="523"/>
      <c r="E129" s="523"/>
      <c r="F129" s="523"/>
      <c r="G129" s="523"/>
      <c r="H129" s="523"/>
      <c r="I129" s="523"/>
      <c r="J129" s="525"/>
      <c r="K129" s="525"/>
      <c r="L129" s="523"/>
      <c r="M129" s="523"/>
      <c r="N129" s="523"/>
      <c r="O129" s="523"/>
      <c r="P129" s="523"/>
      <c r="Q129" s="523"/>
      <c r="R129" s="523"/>
      <c r="S129" s="523"/>
      <c r="T129" s="523"/>
      <c r="U129" s="523"/>
      <c r="V129" s="523"/>
      <c r="W129" s="523"/>
      <c r="X129" s="523"/>
      <c r="Y129" s="523"/>
      <c r="Z129" s="523"/>
    </row>
    <row r="130" spans="1:26" ht="12.75" customHeight="1" x14ac:dyDescent="0.2">
      <c r="A130" s="523"/>
      <c r="B130" s="523"/>
      <c r="C130" s="523"/>
      <c r="D130" s="523"/>
      <c r="E130" s="523"/>
      <c r="F130" s="523"/>
      <c r="G130" s="523"/>
      <c r="H130" s="523"/>
      <c r="I130" s="523"/>
      <c r="J130" s="525"/>
      <c r="K130" s="525"/>
      <c r="L130" s="523"/>
      <c r="M130" s="523"/>
      <c r="N130" s="523"/>
      <c r="O130" s="523"/>
      <c r="P130" s="523"/>
      <c r="Q130" s="523"/>
      <c r="R130" s="523"/>
      <c r="S130" s="523"/>
      <c r="T130" s="523"/>
      <c r="U130" s="523"/>
      <c r="V130" s="523"/>
      <c r="W130" s="523"/>
      <c r="X130" s="523"/>
      <c r="Y130" s="523"/>
      <c r="Z130" s="523"/>
    </row>
    <row r="131" spans="1:26" ht="12.75" customHeight="1" x14ac:dyDescent="0.2">
      <c r="A131" s="523"/>
      <c r="B131" s="523"/>
      <c r="C131" s="523"/>
      <c r="D131" s="523"/>
      <c r="E131" s="523"/>
      <c r="F131" s="523"/>
      <c r="G131" s="523"/>
      <c r="H131" s="523"/>
      <c r="I131" s="523"/>
      <c r="J131" s="525"/>
      <c r="K131" s="525"/>
      <c r="L131" s="523"/>
      <c r="M131" s="523"/>
      <c r="N131" s="523"/>
      <c r="O131" s="523"/>
      <c r="P131" s="523"/>
      <c r="Q131" s="523"/>
      <c r="R131" s="523"/>
      <c r="S131" s="523"/>
      <c r="T131" s="523"/>
      <c r="U131" s="523"/>
      <c r="V131" s="523"/>
      <c r="W131" s="523"/>
      <c r="X131" s="523"/>
      <c r="Y131" s="523"/>
      <c r="Z131" s="523"/>
    </row>
    <row r="132" spans="1:26" ht="12.75" customHeight="1" x14ac:dyDescent="0.2">
      <c r="A132" s="523"/>
      <c r="B132" s="523"/>
      <c r="C132" s="523"/>
      <c r="D132" s="523"/>
      <c r="E132" s="523"/>
      <c r="F132" s="523"/>
      <c r="G132" s="523"/>
      <c r="H132" s="523"/>
      <c r="I132" s="523"/>
      <c r="J132" s="525"/>
      <c r="K132" s="525"/>
      <c r="L132" s="523"/>
      <c r="M132" s="523"/>
      <c r="N132" s="523"/>
      <c r="O132" s="523"/>
      <c r="P132" s="523"/>
      <c r="Q132" s="523"/>
      <c r="R132" s="523"/>
      <c r="S132" s="523"/>
      <c r="T132" s="523"/>
      <c r="U132" s="523"/>
      <c r="V132" s="523"/>
      <c r="W132" s="523"/>
      <c r="X132" s="523"/>
      <c r="Y132" s="523"/>
      <c r="Z132" s="523"/>
    </row>
    <row r="133" spans="1:26" ht="12.75" customHeight="1" x14ac:dyDescent="0.2">
      <c r="A133" s="523"/>
      <c r="B133" s="523"/>
      <c r="C133" s="523"/>
      <c r="D133" s="523"/>
      <c r="E133" s="523"/>
      <c r="F133" s="523"/>
      <c r="G133" s="523"/>
      <c r="H133" s="523"/>
      <c r="I133" s="523"/>
      <c r="J133" s="525"/>
      <c r="K133" s="525"/>
      <c r="L133" s="523"/>
      <c r="M133" s="523"/>
      <c r="N133" s="523"/>
      <c r="O133" s="523"/>
      <c r="P133" s="523"/>
      <c r="Q133" s="523"/>
      <c r="R133" s="523"/>
      <c r="S133" s="523"/>
      <c r="T133" s="523"/>
      <c r="U133" s="523"/>
      <c r="V133" s="523"/>
      <c r="W133" s="523"/>
      <c r="X133" s="523"/>
      <c r="Y133" s="523"/>
      <c r="Z133" s="523"/>
    </row>
    <row r="134" spans="1:26" ht="12.75" customHeight="1" x14ac:dyDescent="0.2">
      <c r="A134" s="523"/>
      <c r="B134" s="523"/>
      <c r="C134" s="523"/>
      <c r="D134" s="523"/>
      <c r="E134" s="523"/>
      <c r="F134" s="523"/>
      <c r="G134" s="523"/>
      <c r="H134" s="523"/>
      <c r="I134" s="523"/>
      <c r="J134" s="525"/>
      <c r="K134" s="525"/>
      <c r="L134" s="523"/>
      <c r="M134" s="523"/>
      <c r="N134" s="523"/>
      <c r="O134" s="523"/>
      <c r="P134" s="523"/>
      <c r="Q134" s="523"/>
      <c r="R134" s="523"/>
      <c r="S134" s="523"/>
      <c r="T134" s="523"/>
      <c r="U134" s="523"/>
      <c r="V134" s="523"/>
      <c r="W134" s="523"/>
      <c r="X134" s="523"/>
      <c r="Y134" s="523"/>
      <c r="Z134" s="523"/>
    </row>
    <row r="135" spans="1:26" ht="12.75" customHeight="1" x14ac:dyDescent="0.2">
      <c r="A135" s="523"/>
      <c r="B135" s="523"/>
      <c r="C135" s="523"/>
      <c r="D135" s="523"/>
      <c r="E135" s="523"/>
      <c r="F135" s="523"/>
      <c r="G135" s="523"/>
      <c r="H135" s="523"/>
      <c r="I135" s="523"/>
      <c r="J135" s="525"/>
      <c r="K135" s="525"/>
      <c r="L135" s="523"/>
      <c r="M135" s="523"/>
      <c r="N135" s="523"/>
      <c r="O135" s="523"/>
      <c r="P135" s="523"/>
      <c r="Q135" s="523"/>
      <c r="R135" s="523"/>
      <c r="S135" s="523"/>
      <c r="T135" s="523"/>
      <c r="U135" s="523"/>
      <c r="V135" s="523"/>
      <c r="W135" s="523"/>
      <c r="X135" s="523"/>
      <c r="Y135" s="523"/>
      <c r="Z135" s="523"/>
    </row>
    <row r="136" spans="1:26" ht="12.75" customHeight="1" x14ac:dyDescent="0.2">
      <c r="A136" s="523"/>
      <c r="B136" s="523"/>
      <c r="C136" s="523"/>
      <c r="D136" s="523"/>
      <c r="E136" s="523"/>
      <c r="F136" s="523"/>
      <c r="G136" s="523"/>
      <c r="H136" s="523"/>
      <c r="I136" s="523"/>
      <c r="J136" s="525"/>
      <c r="K136" s="525"/>
      <c r="L136" s="523"/>
      <c r="M136" s="523"/>
      <c r="N136" s="523"/>
      <c r="O136" s="523"/>
      <c r="P136" s="523"/>
      <c r="Q136" s="523"/>
      <c r="R136" s="523"/>
      <c r="S136" s="523"/>
      <c r="T136" s="523"/>
      <c r="U136" s="523"/>
      <c r="V136" s="523"/>
      <c r="W136" s="523"/>
      <c r="X136" s="523"/>
      <c r="Y136" s="523"/>
      <c r="Z136" s="523"/>
    </row>
    <row r="137" spans="1:26" ht="12.75" customHeight="1" x14ac:dyDescent="0.2">
      <c r="A137" s="523"/>
      <c r="B137" s="523"/>
      <c r="C137" s="523"/>
      <c r="D137" s="523"/>
      <c r="E137" s="523"/>
      <c r="F137" s="523"/>
      <c r="G137" s="523"/>
      <c r="H137" s="523"/>
      <c r="I137" s="523"/>
      <c r="J137" s="525"/>
      <c r="K137" s="525"/>
      <c r="L137" s="523"/>
      <c r="M137" s="523"/>
      <c r="N137" s="523"/>
      <c r="O137" s="523"/>
      <c r="P137" s="523"/>
      <c r="Q137" s="523"/>
      <c r="R137" s="523"/>
      <c r="S137" s="523"/>
      <c r="T137" s="523"/>
      <c r="U137" s="523"/>
      <c r="V137" s="523"/>
      <c r="W137" s="523"/>
      <c r="X137" s="523"/>
      <c r="Y137" s="523"/>
      <c r="Z137" s="523"/>
    </row>
    <row r="138" spans="1:26" ht="12.75" customHeight="1" x14ac:dyDescent="0.2">
      <c r="A138" s="523"/>
      <c r="B138" s="523"/>
      <c r="C138" s="523"/>
      <c r="D138" s="523"/>
      <c r="E138" s="523"/>
      <c r="F138" s="523"/>
      <c r="G138" s="523"/>
      <c r="H138" s="523"/>
      <c r="I138" s="523"/>
      <c r="J138" s="525"/>
      <c r="K138" s="525"/>
      <c r="L138" s="523"/>
      <c r="M138" s="523"/>
      <c r="N138" s="523"/>
      <c r="O138" s="523"/>
      <c r="P138" s="523"/>
      <c r="Q138" s="523"/>
      <c r="R138" s="523"/>
      <c r="S138" s="523"/>
      <c r="T138" s="523"/>
      <c r="U138" s="523"/>
      <c r="V138" s="523"/>
      <c r="W138" s="523"/>
      <c r="X138" s="523"/>
      <c r="Y138" s="523"/>
      <c r="Z138" s="523"/>
    </row>
    <row r="139" spans="1:26" ht="12.75" customHeight="1" x14ac:dyDescent="0.2">
      <c r="A139" s="523"/>
      <c r="B139" s="523"/>
      <c r="C139" s="523"/>
      <c r="D139" s="523"/>
      <c r="E139" s="523"/>
      <c r="F139" s="523"/>
      <c r="G139" s="523"/>
      <c r="H139" s="523"/>
      <c r="I139" s="523"/>
      <c r="J139" s="525"/>
      <c r="K139" s="525"/>
      <c r="L139" s="523"/>
      <c r="M139" s="523"/>
      <c r="N139" s="523"/>
      <c r="O139" s="523"/>
      <c r="P139" s="523"/>
      <c r="Q139" s="523"/>
      <c r="R139" s="523"/>
      <c r="S139" s="523"/>
      <c r="T139" s="523"/>
      <c r="U139" s="523"/>
      <c r="V139" s="523"/>
      <c r="W139" s="523"/>
      <c r="X139" s="523"/>
      <c r="Y139" s="523"/>
      <c r="Z139" s="523"/>
    </row>
    <row r="140" spans="1:26" ht="12.75" customHeight="1" x14ac:dyDescent="0.2">
      <c r="A140" s="523"/>
      <c r="B140" s="523"/>
      <c r="C140" s="523"/>
      <c r="D140" s="523"/>
      <c r="E140" s="523"/>
      <c r="F140" s="523"/>
      <c r="G140" s="523"/>
      <c r="H140" s="523"/>
      <c r="I140" s="523"/>
      <c r="J140" s="525"/>
      <c r="K140" s="525"/>
      <c r="L140" s="523"/>
      <c r="M140" s="523"/>
      <c r="N140" s="523"/>
      <c r="O140" s="523"/>
      <c r="P140" s="523"/>
      <c r="Q140" s="523"/>
      <c r="R140" s="523"/>
      <c r="S140" s="523"/>
      <c r="T140" s="523"/>
      <c r="U140" s="523"/>
      <c r="V140" s="523"/>
      <c r="W140" s="523"/>
      <c r="X140" s="523"/>
      <c r="Y140" s="523"/>
      <c r="Z140" s="523"/>
    </row>
    <row r="141" spans="1:26" ht="12.75" customHeight="1" x14ac:dyDescent="0.2">
      <c r="A141" s="523"/>
      <c r="B141" s="523"/>
      <c r="C141" s="523"/>
      <c r="D141" s="523"/>
      <c r="E141" s="523"/>
      <c r="F141" s="523"/>
      <c r="G141" s="523"/>
      <c r="H141" s="523"/>
      <c r="I141" s="523"/>
      <c r="J141" s="525"/>
      <c r="K141" s="525"/>
      <c r="L141" s="523"/>
      <c r="M141" s="523"/>
      <c r="N141" s="523"/>
      <c r="O141" s="523"/>
      <c r="P141" s="523"/>
      <c r="Q141" s="523"/>
      <c r="R141" s="523"/>
      <c r="S141" s="523"/>
      <c r="T141" s="523"/>
      <c r="U141" s="523"/>
      <c r="V141" s="523"/>
      <c r="W141" s="523"/>
      <c r="X141" s="523"/>
      <c r="Y141" s="523"/>
      <c r="Z141" s="523"/>
    </row>
    <row r="142" spans="1:26" ht="12.75" customHeight="1" x14ac:dyDescent="0.2">
      <c r="A142" s="523"/>
      <c r="B142" s="523"/>
      <c r="C142" s="523"/>
      <c r="D142" s="523"/>
      <c r="E142" s="523"/>
      <c r="F142" s="523"/>
      <c r="G142" s="523"/>
      <c r="H142" s="523"/>
      <c r="I142" s="523"/>
      <c r="J142" s="525"/>
      <c r="K142" s="525"/>
      <c r="L142" s="523"/>
      <c r="M142" s="523"/>
      <c r="N142" s="523"/>
      <c r="O142" s="523"/>
      <c r="P142" s="523"/>
      <c r="Q142" s="523"/>
      <c r="R142" s="523"/>
      <c r="S142" s="523"/>
      <c r="T142" s="523"/>
      <c r="U142" s="523"/>
      <c r="V142" s="523"/>
      <c r="W142" s="523"/>
      <c r="X142" s="523"/>
      <c r="Y142" s="523"/>
      <c r="Z142" s="523"/>
    </row>
    <row r="143" spans="1:26" ht="12.75" customHeight="1" x14ac:dyDescent="0.2">
      <c r="A143" s="523"/>
      <c r="B143" s="523"/>
      <c r="C143" s="523"/>
      <c r="D143" s="523"/>
      <c r="E143" s="523"/>
      <c r="F143" s="523"/>
      <c r="G143" s="523"/>
      <c r="H143" s="523"/>
      <c r="I143" s="523"/>
      <c r="J143" s="525"/>
      <c r="K143" s="525"/>
      <c r="L143" s="523"/>
      <c r="M143" s="523"/>
      <c r="N143" s="523"/>
      <c r="O143" s="523"/>
      <c r="P143" s="523"/>
      <c r="Q143" s="523"/>
      <c r="R143" s="523"/>
      <c r="S143" s="523"/>
      <c r="T143" s="523"/>
      <c r="U143" s="523"/>
      <c r="V143" s="523"/>
      <c r="W143" s="523"/>
      <c r="X143" s="523"/>
      <c r="Y143" s="523"/>
      <c r="Z143" s="523"/>
    </row>
    <row r="144" spans="1:26" ht="12.75" customHeight="1" x14ac:dyDescent="0.2">
      <c r="A144" s="523"/>
      <c r="B144" s="523"/>
      <c r="C144" s="523"/>
      <c r="D144" s="523"/>
      <c r="E144" s="523"/>
      <c r="F144" s="523"/>
      <c r="G144" s="523"/>
      <c r="H144" s="523"/>
      <c r="I144" s="523"/>
      <c r="J144" s="525"/>
      <c r="K144" s="525"/>
      <c r="L144" s="523"/>
      <c r="M144" s="523"/>
      <c r="N144" s="523"/>
      <c r="O144" s="523"/>
      <c r="P144" s="523"/>
      <c r="Q144" s="523"/>
      <c r="R144" s="523"/>
      <c r="S144" s="523"/>
      <c r="T144" s="523"/>
      <c r="U144" s="523"/>
      <c r="V144" s="523"/>
      <c r="W144" s="523"/>
      <c r="X144" s="523"/>
      <c r="Y144" s="523"/>
      <c r="Z144" s="523"/>
    </row>
    <row r="145" spans="1:26" ht="12.75" customHeight="1" x14ac:dyDescent="0.2">
      <c r="A145" s="523"/>
      <c r="B145" s="523"/>
      <c r="C145" s="523"/>
      <c r="D145" s="523"/>
      <c r="E145" s="523"/>
      <c r="F145" s="523"/>
      <c r="G145" s="523"/>
      <c r="H145" s="523"/>
      <c r="I145" s="523"/>
      <c r="J145" s="525"/>
      <c r="K145" s="525"/>
      <c r="L145" s="523"/>
      <c r="M145" s="523"/>
      <c r="N145" s="523"/>
      <c r="O145" s="523"/>
      <c r="P145" s="523"/>
      <c r="Q145" s="523"/>
      <c r="R145" s="523"/>
      <c r="S145" s="523"/>
      <c r="T145" s="523"/>
      <c r="U145" s="523"/>
      <c r="V145" s="523"/>
      <c r="W145" s="523"/>
      <c r="X145" s="523"/>
      <c r="Y145" s="523"/>
      <c r="Z145" s="523"/>
    </row>
    <row r="146" spans="1:26" ht="12.75" customHeight="1" x14ac:dyDescent="0.2">
      <c r="A146" s="523"/>
      <c r="B146" s="523"/>
      <c r="C146" s="523"/>
      <c r="D146" s="523"/>
      <c r="E146" s="523"/>
      <c r="F146" s="523"/>
      <c r="G146" s="523"/>
      <c r="H146" s="523"/>
      <c r="I146" s="523"/>
      <c r="J146" s="525"/>
      <c r="K146" s="525"/>
      <c r="L146" s="523"/>
      <c r="M146" s="523"/>
      <c r="N146" s="523"/>
      <c r="O146" s="523"/>
      <c r="P146" s="523"/>
      <c r="Q146" s="523"/>
      <c r="R146" s="523"/>
      <c r="S146" s="523"/>
      <c r="T146" s="523"/>
      <c r="U146" s="523"/>
      <c r="V146" s="523"/>
      <c r="W146" s="523"/>
      <c r="X146" s="523"/>
      <c r="Y146" s="523"/>
      <c r="Z146" s="523"/>
    </row>
    <row r="147" spans="1:26" ht="12.75" customHeight="1" x14ac:dyDescent="0.2">
      <c r="A147" s="523"/>
      <c r="B147" s="523"/>
      <c r="C147" s="523"/>
      <c r="D147" s="523"/>
      <c r="E147" s="523"/>
      <c r="F147" s="523"/>
      <c r="G147" s="523"/>
      <c r="H147" s="523"/>
      <c r="I147" s="523"/>
      <c r="J147" s="525"/>
      <c r="K147" s="525"/>
      <c r="L147" s="523"/>
      <c r="M147" s="523"/>
      <c r="N147" s="523"/>
      <c r="O147" s="523"/>
      <c r="P147" s="523"/>
      <c r="Q147" s="523"/>
      <c r="R147" s="523"/>
      <c r="S147" s="523"/>
      <c r="T147" s="523"/>
      <c r="U147" s="523"/>
      <c r="V147" s="523"/>
      <c r="W147" s="523"/>
      <c r="X147" s="523"/>
      <c r="Y147" s="523"/>
      <c r="Z147" s="523"/>
    </row>
    <row r="148" spans="1:26" ht="12.75" customHeight="1" x14ac:dyDescent="0.2">
      <c r="A148" s="523"/>
      <c r="B148" s="523"/>
      <c r="C148" s="523"/>
      <c r="D148" s="523"/>
      <c r="E148" s="523"/>
      <c r="F148" s="523"/>
      <c r="G148" s="523"/>
      <c r="H148" s="523"/>
      <c r="I148" s="523"/>
      <c r="J148" s="525"/>
      <c r="K148" s="525"/>
      <c r="L148" s="523"/>
      <c r="M148" s="523"/>
      <c r="N148" s="523"/>
      <c r="O148" s="523"/>
      <c r="P148" s="523"/>
      <c r="Q148" s="523"/>
      <c r="R148" s="523"/>
      <c r="S148" s="523"/>
      <c r="T148" s="523"/>
      <c r="U148" s="523"/>
      <c r="V148" s="523"/>
      <c r="W148" s="523"/>
      <c r="X148" s="523"/>
      <c r="Y148" s="523"/>
      <c r="Z148" s="523"/>
    </row>
    <row r="149" spans="1:26" ht="12.75" customHeight="1" x14ac:dyDescent="0.2">
      <c r="A149" s="523"/>
      <c r="B149" s="523"/>
      <c r="C149" s="523"/>
      <c r="D149" s="523"/>
      <c r="E149" s="523"/>
      <c r="F149" s="523"/>
      <c r="G149" s="523"/>
      <c r="H149" s="523"/>
      <c r="I149" s="523"/>
      <c r="J149" s="525"/>
      <c r="K149" s="525"/>
      <c r="L149" s="523"/>
      <c r="M149" s="523"/>
      <c r="N149" s="523"/>
      <c r="O149" s="523"/>
      <c r="P149" s="523"/>
      <c r="Q149" s="523"/>
      <c r="R149" s="523"/>
      <c r="S149" s="523"/>
      <c r="T149" s="523"/>
      <c r="U149" s="523"/>
      <c r="V149" s="523"/>
      <c r="W149" s="523"/>
      <c r="X149" s="523"/>
      <c r="Y149" s="523"/>
      <c r="Z149" s="523"/>
    </row>
    <row r="150" spans="1:26" ht="12.75" customHeight="1" x14ac:dyDescent="0.2">
      <c r="A150" s="523"/>
      <c r="B150" s="523"/>
      <c r="C150" s="523"/>
      <c r="D150" s="523"/>
      <c r="E150" s="523"/>
      <c r="F150" s="523"/>
      <c r="G150" s="523"/>
      <c r="H150" s="523"/>
      <c r="I150" s="523"/>
      <c r="J150" s="525"/>
      <c r="K150" s="525"/>
      <c r="L150" s="523"/>
      <c r="M150" s="523"/>
      <c r="N150" s="523"/>
      <c r="O150" s="523"/>
      <c r="P150" s="523"/>
      <c r="Q150" s="523"/>
      <c r="R150" s="523"/>
      <c r="S150" s="523"/>
      <c r="T150" s="523"/>
      <c r="U150" s="523"/>
      <c r="V150" s="523"/>
      <c r="W150" s="523"/>
      <c r="X150" s="523"/>
      <c r="Y150" s="523"/>
      <c r="Z150" s="523"/>
    </row>
    <row r="151" spans="1:26" ht="12.75" customHeight="1" x14ac:dyDescent="0.2">
      <c r="A151" s="523"/>
      <c r="B151" s="523"/>
      <c r="C151" s="523"/>
      <c r="D151" s="523"/>
      <c r="E151" s="523"/>
      <c r="F151" s="523"/>
      <c r="G151" s="523"/>
      <c r="H151" s="523"/>
      <c r="I151" s="523"/>
      <c r="J151" s="525"/>
      <c r="K151" s="525"/>
      <c r="L151" s="523"/>
      <c r="M151" s="523"/>
      <c r="N151" s="523"/>
      <c r="O151" s="523"/>
      <c r="P151" s="523"/>
      <c r="Q151" s="523"/>
      <c r="R151" s="523"/>
      <c r="S151" s="523"/>
      <c r="T151" s="523"/>
      <c r="U151" s="523"/>
      <c r="V151" s="523"/>
      <c r="W151" s="523"/>
      <c r="X151" s="523"/>
      <c r="Y151" s="523"/>
      <c r="Z151" s="523"/>
    </row>
    <row r="152" spans="1:26" ht="12.75" customHeight="1" x14ac:dyDescent="0.2">
      <c r="A152" s="523"/>
      <c r="B152" s="523"/>
      <c r="C152" s="523"/>
      <c r="D152" s="523"/>
      <c r="E152" s="523"/>
      <c r="F152" s="523"/>
      <c r="G152" s="523"/>
      <c r="H152" s="523"/>
      <c r="I152" s="523"/>
      <c r="J152" s="525"/>
      <c r="K152" s="525"/>
      <c r="L152" s="523"/>
      <c r="M152" s="523"/>
      <c r="N152" s="523"/>
      <c r="O152" s="523"/>
      <c r="P152" s="523"/>
      <c r="Q152" s="523"/>
      <c r="R152" s="523"/>
      <c r="S152" s="523"/>
      <c r="T152" s="523"/>
      <c r="U152" s="523"/>
      <c r="V152" s="523"/>
      <c r="W152" s="523"/>
      <c r="X152" s="523"/>
      <c r="Y152" s="523"/>
      <c r="Z152" s="523"/>
    </row>
    <row r="153" spans="1:26" ht="12.75" customHeight="1" x14ac:dyDescent="0.2">
      <c r="A153" s="523"/>
      <c r="B153" s="523"/>
      <c r="C153" s="523"/>
      <c r="D153" s="523"/>
      <c r="E153" s="523"/>
      <c r="F153" s="523"/>
      <c r="G153" s="523"/>
      <c r="H153" s="523"/>
      <c r="I153" s="523"/>
      <c r="J153" s="525"/>
      <c r="K153" s="525"/>
      <c r="L153" s="523"/>
      <c r="M153" s="523"/>
      <c r="N153" s="523"/>
      <c r="O153" s="523"/>
      <c r="P153" s="523"/>
      <c r="Q153" s="523"/>
      <c r="R153" s="523"/>
      <c r="S153" s="523"/>
      <c r="T153" s="523"/>
      <c r="U153" s="523"/>
      <c r="V153" s="523"/>
      <c r="W153" s="523"/>
      <c r="X153" s="523"/>
      <c r="Y153" s="523"/>
      <c r="Z153" s="523"/>
    </row>
    <row r="154" spans="1:26" ht="12.75" customHeight="1" x14ac:dyDescent="0.2">
      <c r="A154" s="523"/>
      <c r="B154" s="523"/>
      <c r="C154" s="523"/>
      <c r="D154" s="523"/>
      <c r="E154" s="523"/>
      <c r="F154" s="523"/>
      <c r="G154" s="523"/>
      <c r="H154" s="523"/>
      <c r="I154" s="523"/>
      <c r="J154" s="525"/>
      <c r="K154" s="525"/>
      <c r="L154" s="523"/>
      <c r="M154" s="523"/>
      <c r="N154" s="523"/>
      <c r="O154" s="523"/>
      <c r="P154" s="523"/>
      <c r="Q154" s="523"/>
      <c r="R154" s="523"/>
      <c r="S154" s="523"/>
      <c r="T154" s="523"/>
      <c r="U154" s="523"/>
      <c r="V154" s="523"/>
      <c r="W154" s="523"/>
      <c r="X154" s="523"/>
      <c r="Y154" s="523"/>
      <c r="Z154" s="523"/>
    </row>
    <row r="155" spans="1:26" ht="12.75" customHeight="1" x14ac:dyDescent="0.2">
      <c r="A155" s="523"/>
      <c r="B155" s="523"/>
      <c r="C155" s="523"/>
      <c r="D155" s="523"/>
      <c r="E155" s="523"/>
      <c r="F155" s="523"/>
      <c r="G155" s="523"/>
      <c r="H155" s="523"/>
      <c r="I155" s="523"/>
      <c r="J155" s="525"/>
      <c r="K155" s="525"/>
      <c r="L155" s="523"/>
      <c r="M155" s="523"/>
      <c r="N155" s="523"/>
      <c r="O155" s="523"/>
      <c r="P155" s="523"/>
      <c r="Q155" s="523"/>
      <c r="R155" s="523"/>
      <c r="S155" s="523"/>
      <c r="T155" s="523"/>
      <c r="U155" s="523"/>
      <c r="V155" s="523"/>
      <c r="W155" s="523"/>
      <c r="X155" s="523"/>
      <c r="Y155" s="523"/>
      <c r="Z155" s="523"/>
    </row>
    <row r="156" spans="1:26" ht="12.75" customHeight="1" x14ac:dyDescent="0.2">
      <c r="A156" s="523"/>
      <c r="B156" s="523"/>
      <c r="C156" s="523"/>
      <c r="D156" s="523"/>
      <c r="E156" s="523"/>
      <c r="F156" s="523"/>
      <c r="G156" s="523"/>
      <c r="H156" s="523"/>
      <c r="I156" s="523"/>
      <c r="J156" s="525"/>
      <c r="K156" s="525"/>
      <c r="L156" s="523"/>
      <c r="M156" s="523"/>
      <c r="N156" s="523"/>
      <c r="O156" s="523"/>
      <c r="P156" s="523"/>
      <c r="Q156" s="523"/>
      <c r="R156" s="523"/>
      <c r="S156" s="523"/>
      <c r="T156" s="523"/>
      <c r="U156" s="523"/>
      <c r="V156" s="523"/>
      <c r="W156" s="523"/>
      <c r="X156" s="523"/>
      <c r="Y156" s="523"/>
      <c r="Z156" s="523"/>
    </row>
    <row r="157" spans="1:26" ht="12.75" customHeight="1" x14ac:dyDescent="0.2">
      <c r="A157" s="523"/>
      <c r="B157" s="523"/>
      <c r="C157" s="523"/>
      <c r="D157" s="523"/>
      <c r="E157" s="523"/>
      <c r="F157" s="523"/>
      <c r="G157" s="523"/>
      <c r="H157" s="523"/>
      <c r="I157" s="523"/>
      <c r="J157" s="525"/>
      <c r="K157" s="525"/>
      <c r="L157" s="523"/>
      <c r="M157" s="523"/>
      <c r="N157" s="523"/>
      <c r="O157" s="523"/>
      <c r="P157" s="523"/>
      <c r="Q157" s="523"/>
      <c r="R157" s="523"/>
      <c r="S157" s="523"/>
      <c r="T157" s="523"/>
      <c r="U157" s="523"/>
      <c r="V157" s="523"/>
      <c r="W157" s="523"/>
      <c r="X157" s="523"/>
      <c r="Y157" s="523"/>
      <c r="Z157" s="523"/>
    </row>
    <row r="158" spans="1:26" ht="12.75" customHeight="1" x14ac:dyDescent="0.2">
      <c r="A158" s="523"/>
      <c r="B158" s="523"/>
      <c r="C158" s="523"/>
      <c r="D158" s="523"/>
      <c r="E158" s="523"/>
      <c r="F158" s="523"/>
      <c r="G158" s="523"/>
      <c r="H158" s="523"/>
      <c r="I158" s="523"/>
      <c r="J158" s="525"/>
      <c r="K158" s="525"/>
      <c r="L158" s="523"/>
      <c r="M158" s="523"/>
      <c r="N158" s="523"/>
      <c r="O158" s="523"/>
      <c r="P158" s="523"/>
      <c r="Q158" s="523"/>
      <c r="R158" s="523"/>
      <c r="S158" s="523"/>
      <c r="T158" s="523"/>
      <c r="U158" s="523"/>
      <c r="V158" s="523"/>
      <c r="W158" s="523"/>
      <c r="X158" s="523"/>
      <c r="Y158" s="523"/>
      <c r="Z158" s="523"/>
    </row>
    <row r="159" spans="1:26" ht="12.75" customHeight="1" x14ac:dyDescent="0.2">
      <c r="A159" s="523"/>
      <c r="B159" s="523"/>
      <c r="C159" s="523"/>
      <c r="D159" s="523"/>
      <c r="E159" s="523"/>
      <c r="F159" s="523"/>
      <c r="G159" s="523"/>
      <c r="H159" s="523"/>
      <c r="I159" s="523"/>
      <c r="J159" s="525"/>
      <c r="K159" s="525"/>
      <c r="L159" s="523"/>
      <c r="M159" s="523"/>
      <c r="N159" s="523"/>
      <c r="O159" s="523"/>
      <c r="P159" s="523"/>
      <c r="Q159" s="523"/>
      <c r="R159" s="523"/>
      <c r="S159" s="523"/>
      <c r="T159" s="523"/>
      <c r="U159" s="523"/>
      <c r="V159" s="523"/>
      <c r="W159" s="523"/>
      <c r="X159" s="523"/>
      <c r="Y159" s="523"/>
      <c r="Z159" s="523"/>
    </row>
    <row r="160" spans="1:26" ht="12.75" customHeight="1" x14ac:dyDescent="0.2">
      <c r="A160" s="523"/>
      <c r="B160" s="523"/>
      <c r="C160" s="523"/>
      <c r="D160" s="523"/>
      <c r="E160" s="523"/>
      <c r="F160" s="523"/>
      <c r="G160" s="523"/>
      <c r="H160" s="523"/>
      <c r="I160" s="523"/>
      <c r="J160" s="525"/>
      <c r="K160" s="525"/>
      <c r="L160" s="523"/>
      <c r="M160" s="523"/>
      <c r="N160" s="523"/>
      <c r="O160" s="523"/>
      <c r="P160" s="523"/>
      <c r="Q160" s="523"/>
      <c r="R160" s="523"/>
      <c r="S160" s="523"/>
      <c r="T160" s="523"/>
      <c r="U160" s="523"/>
      <c r="V160" s="523"/>
      <c r="W160" s="523"/>
      <c r="X160" s="523"/>
      <c r="Y160" s="523"/>
      <c r="Z160" s="523"/>
    </row>
    <row r="161" spans="1:26" ht="12.75" customHeight="1" x14ac:dyDescent="0.2">
      <c r="A161" s="523"/>
      <c r="B161" s="523"/>
      <c r="C161" s="523"/>
      <c r="D161" s="523"/>
      <c r="E161" s="523"/>
      <c r="F161" s="523"/>
      <c r="G161" s="523"/>
      <c r="H161" s="523"/>
      <c r="I161" s="523"/>
      <c r="J161" s="525"/>
      <c r="K161" s="525"/>
      <c r="L161" s="523"/>
      <c r="M161" s="523"/>
      <c r="N161" s="523"/>
      <c r="O161" s="523"/>
      <c r="P161" s="523"/>
      <c r="Q161" s="523"/>
      <c r="R161" s="523"/>
      <c r="S161" s="523"/>
      <c r="T161" s="523"/>
      <c r="U161" s="523"/>
      <c r="V161" s="523"/>
      <c r="W161" s="523"/>
      <c r="X161" s="523"/>
      <c r="Y161" s="523"/>
      <c r="Z161" s="523"/>
    </row>
    <row r="162" spans="1:26" ht="12.75" customHeight="1" x14ac:dyDescent="0.2">
      <c r="A162" s="523"/>
      <c r="B162" s="523"/>
      <c r="C162" s="523"/>
      <c r="D162" s="523"/>
      <c r="E162" s="523"/>
      <c r="F162" s="523"/>
      <c r="G162" s="523"/>
      <c r="H162" s="523"/>
      <c r="I162" s="523"/>
      <c r="J162" s="525"/>
      <c r="K162" s="525"/>
      <c r="L162" s="523"/>
      <c r="M162" s="523"/>
      <c r="N162" s="523"/>
      <c r="O162" s="523"/>
      <c r="P162" s="523"/>
      <c r="Q162" s="523"/>
      <c r="R162" s="523"/>
      <c r="S162" s="523"/>
      <c r="T162" s="523"/>
      <c r="U162" s="523"/>
      <c r="V162" s="523"/>
      <c r="W162" s="523"/>
      <c r="X162" s="523"/>
      <c r="Y162" s="523"/>
      <c r="Z162" s="523"/>
    </row>
    <row r="163" spans="1:26" ht="12.75" customHeight="1" x14ac:dyDescent="0.2">
      <c r="A163" s="523"/>
      <c r="B163" s="523"/>
      <c r="C163" s="523"/>
      <c r="D163" s="523"/>
      <c r="E163" s="523"/>
      <c r="F163" s="523"/>
      <c r="G163" s="523"/>
      <c r="H163" s="523"/>
      <c r="I163" s="523"/>
      <c r="J163" s="525"/>
      <c r="K163" s="525"/>
      <c r="L163" s="523"/>
      <c r="M163" s="523"/>
      <c r="N163" s="523"/>
      <c r="O163" s="523"/>
      <c r="P163" s="523"/>
      <c r="Q163" s="523"/>
      <c r="R163" s="523"/>
      <c r="S163" s="523"/>
      <c r="T163" s="523"/>
      <c r="U163" s="523"/>
      <c r="V163" s="523"/>
      <c r="W163" s="523"/>
      <c r="X163" s="523"/>
      <c r="Y163" s="523"/>
      <c r="Z163" s="523"/>
    </row>
    <row r="164" spans="1:26" ht="12.75" customHeight="1" x14ac:dyDescent="0.2">
      <c r="A164" s="523"/>
      <c r="B164" s="523"/>
      <c r="C164" s="523"/>
      <c r="D164" s="523"/>
      <c r="E164" s="523"/>
      <c r="F164" s="523"/>
      <c r="G164" s="523"/>
      <c r="H164" s="523"/>
      <c r="I164" s="523"/>
      <c r="J164" s="525"/>
      <c r="K164" s="525"/>
      <c r="L164" s="523"/>
      <c r="M164" s="523"/>
      <c r="N164" s="523"/>
      <c r="O164" s="523"/>
      <c r="P164" s="523"/>
      <c r="Q164" s="523"/>
      <c r="R164" s="523"/>
      <c r="S164" s="523"/>
      <c r="T164" s="523"/>
      <c r="U164" s="523"/>
      <c r="V164" s="523"/>
      <c r="W164" s="523"/>
      <c r="X164" s="523"/>
      <c r="Y164" s="523"/>
      <c r="Z164" s="523"/>
    </row>
    <row r="165" spans="1:26" ht="12.75" customHeight="1" x14ac:dyDescent="0.2">
      <c r="A165" s="523"/>
      <c r="B165" s="523"/>
      <c r="C165" s="523"/>
      <c r="D165" s="523"/>
      <c r="E165" s="523"/>
      <c r="F165" s="523"/>
      <c r="G165" s="523"/>
      <c r="H165" s="523"/>
      <c r="I165" s="523"/>
      <c r="J165" s="525"/>
      <c r="K165" s="525"/>
      <c r="L165" s="523"/>
      <c r="M165" s="523"/>
      <c r="N165" s="523"/>
      <c r="O165" s="523"/>
      <c r="P165" s="523"/>
      <c r="Q165" s="523"/>
      <c r="R165" s="523"/>
      <c r="S165" s="523"/>
      <c r="T165" s="523"/>
      <c r="U165" s="523"/>
      <c r="V165" s="523"/>
      <c r="W165" s="523"/>
      <c r="X165" s="523"/>
      <c r="Y165" s="523"/>
      <c r="Z165" s="523"/>
    </row>
    <row r="166" spans="1:26" ht="12.75" customHeight="1" x14ac:dyDescent="0.2">
      <c r="A166" s="523"/>
      <c r="B166" s="523"/>
      <c r="C166" s="523"/>
      <c r="D166" s="523"/>
      <c r="E166" s="523"/>
      <c r="F166" s="523"/>
      <c r="G166" s="523"/>
      <c r="H166" s="523"/>
      <c r="I166" s="523"/>
      <c r="J166" s="525"/>
      <c r="K166" s="525"/>
      <c r="L166" s="523"/>
      <c r="M166" s="523"/>
      <c r="N166" s="523"/>
      <c r="O166" s="523"/>
      <c r="P166" s="523"/>
      <c r="Q166" s="523"/>
      <c r="R166" s="523"/>
      <c r="S166" s="523"/>
      <c r="T166" s="523"/>
      <c r="U166" s="523"/>
      <c r="V166" s="523"/>
      <c r="W166" s="523"/>
      <c r="X166" s="523"/>
      <c r="Y166" s="523"/>
      <c r="Z166" s="523"/>
    </row>
    <row r="167" spans="1:26" ht="12.75" customHeight="1" x14ac:dyDescent="0.2">
      <c r="A167" s="523"/>
      <c r="B167" s="523"/>
      <c r="C167" s="523"/>
      <c r="D167" s="523"/>
      <c r="E167" s="523"/>
      <c r="F167" s="523"/>
      <c r="G167" s="523"/>
      <c r="H167" s="523"/>
      <c r="I167" s="523"/>
      <c r="J167" s="525"/>
      <c r="K167" s="525"/>
      <c r="L167" s="523"/>
      <c r="M167" s="523"/>
      <c r="N167" s="523"/>
      <c r="O167" s="523"/>
      <c r="P167" s="523"/>
      <c r="Q167" s="523"/>
      <c r="R167" s="523"/>
      <c r="S167" s="523"/>
      <c r="T167" s="523"/>
      <c r="U167" s="523"/>
      <c r="V167" s="523"/>
      <c r="W167" s="523"/>
      <c r="X167" s="523"/>
      <c r="Y167" s="523"/>
      <c r="Z167" s="523"/>
    </row>
    <row r="168" spans="1:26" ht="12.75" customHeight="1" x14ac:dyDescent="0.2">
      <c r="A168" s="523"/>
      <c r="B168" s="523"/>
      <c r="C168" s="523"/>
      <c r="D168" s="523"/>
      <c r="E168" s="523"/>
      <c r="F168" s="523"/>
      <c r="G168" s="523"/>
      <c r="H168" s="523"/>
      <c r="I168" s="523"/>
      <c r="J168" s="525"/>
      <c r="K168" s="525"/>
      <c r="L168" s="523"/>
      <c r="M168" s="523"/>
      <c r="N168" s="523"/>
      <c r="O168" s="523"/>
      <c r="P168" s="523"/>
      <c r="Q168" s="523"/>
      <c r="R168" s="523"/>
      <c r="S168" s="523"/>
      <c r="T168" s="523"/>
      <c r="U168" s="523"/>
      <c r="V168" s="523"/>
      <c r="W168" s="523"/>
      <c r="X168" s="523"/>
      <c r="Y168" s="523"/>
      <c r="Z168" s="523"/>
    </row>
    <row r="169" spans="1:26" ht="12.75" customHeight="1" x14ac:dyDescent="0.2">
      <c r="A169" s="523"/>
      <c r="B169" s="523"/>
      <c r="C169" s="523"/>
      <c r="D169" s="523"/>
      <c r="E169" s="523"/>
      <c r="F169" s="523"/>
      <c r="G169" s="523"/>
      <c r="H169" s="523"/>
      <c r="I169" s="523"/>
      <c r="J169" s="525"/>
      <c r="K169" s="525"/>
      <c r="L169" s="523"/>
      <c r="M169" s="523"/>
      <c r="N169" s="523"/>
      <c r="O169" s="523"/>
      <c r="P169" s="523"/>
      <c r="Q169" s="523"/>
      <c r="R169" s="523"/>
      <c r="S169" s="523"/>
      <c r="T169" s="523"/>
      <c r="U169" s="523"/>
      <c r="V169" s="523"/>
      <c r="W169" s="523"/>
      <c r="X169" s="523"/>
      <c r="Y169" s="523"/>
      <c r="Z169" s="523"/>
    </row>
    <row r="170" spans="1:26" ht="12.75" customHeight="1" x14ac:dyDescent="0.2">
      <c r="A170" s="523"/>
      <c r="B170" s="523"/>
      <c r="C170" s="523"/>
      <c r="D170" s="523"/>
      <c r="E170" s="523"/>
      <c r="F170" s="523"/>
      <c r="G170" s="523"/>
      <c r="H170" s="523"/>
      <c r="I170" s="523"/>
      <c r="J170" s="525"/>
      <c r="K170" s="525"/>
      <c r="L170" s="523"/>
      <c r="M170" s="523"/>
      <c r="N170" s="523"/>
      <c r="O170" s="523"/>
      <c r="P170" s="523"/>
      <c r="Q170" s="523"/>
      <c r="R170" s="523"/>
      <c r="S170" s="523"/>
      <c r="T170" s="523"/>
      <c r="U170" s="523"/>
      <c r="V170" s="523"/>
      <c r="W170" s="523"/>
      <c r="X170" s="523"/>
      <c r="Y170" s="523"/>
      <c r="Z170" s="523"/>
    </row>
    <row r="171" spans="1:26" ht="12.75" customHeight="1" x14ac:dyDescent="0.2">
      <c r="A171" s="523"/>
      <c r="B171" s="523"/>
      <c r="C171" s="523"/>
      <c r="D171" s="523"/>
      <c r="E171" s="523"/>
      <c r="F171" s="523"/>
      <c r="G171" s="523"/>
      <c r="H171" s="523"/>
      <c r="I171" s="523"/>
      <c r="J171" s="525"/>
      <c r="K171" s="525"/>
      <c r="L171" s="523"/>
      <c r="M171" s="523"/>
      <c r="N171" s="523"/>
      <c r="O171" s="523"/>
      <c r="P171" s="523"/>
      <c r="Q171" s="523"/>
      <c r="R171" s="523"/>
      <c r="S171" s="523"/>
      <c r="T171" s="523"/>
      <c r="U171" s="523"/>
      <c r="V171" s="523"/>
      <c r="W171" s="523"/>
      <c r="X171" s="523"/>
      <c r="Y171" s="523"/>
      <c r="Z171" s="523"/>
    </row>
    <row r="172" spans="1:26" ht="12.75" customHeight="1" x14ac:dyDescent="0.2">
      <c r="A172" s="523"/>
      <c r="B172" s="523"/>
      <c r="C172" s="523"/>
      <c r="D172" s="523"/>
      <c r="E172" s="523"/>
      <c r="F172" s="523"/>
      <c r="G172" s="523"/>
      <c r="H172" s="523"/>
      <c r="I172" s="523"/>
      <c r="J172" s="525"/>
      <c r="K172" s="525"/>
      <c r="L172" s="523"/>
      <c r="M172" s="523"/>
      <c r="N172" s="523"/>
      <c r="O172" s="523"/>
      <c r="P172" s="523"/>
      <c r="Q172" s="523"/>
      <c r="R172" s="523"/>
      <c r="S172" s="523"/>
      <c r="T172" s="523"/>
      <c r="U172" s="523"/>
      <c r="V172" s="523"/>
      <c r="W172" s="523"/>
      <c r="X172" s="523"/>
      <c r="Y172" s="523"/>
      <c r="Z172" s="523"/>
    </row>
    <row r="173" spans="1:26" ht="12.75" customHeight="1" x14ac:dyDescent="0.2">
      <c r="A173" s="523"/>
      <c r="B173" s="523"/>
      <c r="C173" s="523"/>
      <c r="D173" s="523"/>
      <c r="E173" s="523"/>
      <c r="F173" s="523"/>
      <c r="G173" s="523"/>
      <c r="H173" s="523"/>
      <c r="I173" s="523"/>
      <c r="J173" s="525"/>
      <c r="K173" s="525"/>
      <c r="L173" s="523"/>
      <c r="M173" s="523"/>
      <c r="N173" s="523"/>
      <c r="O173" s="523"/>
      <c r="P173" s="523"/>
      <c r="Q173" s="523"/>
      <c r="R173" s="523"/>
      <c r="S173" s="523"/>
      <c r="T173" s="523"/>
      <c r="U173" s="523"/>
      <c r="V173" s="523"/>
      <c r="W173" s="523"/>
      <c r="X173" s="523"/>
      <c r="Y173" s="523"/>
      <c r="Z173" s="523"/>
    </row>
    <row r="174" spans="1:26" ht="12.75" customHeight="1" x14ac:dyDescent="0.2">
      <c r="A174" s="523"/>
      <c r="B174" s="523"/>
      <c r="C174" s="523"/>
      <c r="D174" s="523"/>
      <c r="E174" s="523"/>
      <c r="F174" s="523"/>
      <c r="G174" s="523"/>
      <c r="H174" s="523"/>
      <c r="I174" s="523"/>
      <c r="J174" s="525"/>
      <c r="K174" s="525"/>
      <c r="L174" s="523"/>
      <c r="M174" s="523"/>
      <c r="N174" s="523"/>
      <c r="O174" s="523"/>
      <c r="P174" s="523"/>
      <c r="Q174" s="523"/>
      <c r="R174" s="523"/>
      <c r="S174" s="523"/>
      <c r="T174" s="523"/>
      <c r="U174" s="523"/>
      <c r="V174" s="523"/>
      <c r="W174" s="523"/>
      <c r="X174" s="523"/>
      <c r="Y174" s="523"/>
      <c r="Z174" s="523"/>
    </row>
    <row r="175" spans="1:26" ht="12.75" customHeight="1" x14ac:dyDescent="0.2">
      <c r="A175" s="523"/>
      <c r="B175" s="523"/>
      <c r="C175" s="523"/>
      <c r="D175" s="523"/>
      <c r="E175" s="523"/>
      <c r="F175" s="523"/>
      <c r="G175" s="523"/>
      <c r="H175" s="523"/>
      <c r="I175" s="523"/>
      <c r="J175" s="525"/>
      <c r="K175" s="525"/>
      <c r="L175" s="523"/>
      <c r="M175" s="523"/>
      <c r="N175" s="523"/>
      <c r="O175" s="523"/>
      <c r="P175" s="523"/>
      <c r="Q175" s="523"/>
      <c r="R175" s="523"/>
      <c r="S175" s="523"/>
      <c r="T175" s="523"/>
      <c r="U175" s="523"/>
      <c r="V175" s="523"/>
      <c r="W175" s="523"/>
      <c r="X175" s="523"/>
      <c r="Y175" s="523"/>
      <c r="Z175" s="523"/>
    </row>
    <row r="176" spans="1:26" ht="12.75" customHeight="1" x14ac:dyDescent="0.2">
      <c r="A176" s="523"/>
      <c r="B176" s="523"/>
      <c r="C176" s="523"/>
      <c r="D176" s="523"/>
      <c r="E176" s="523"/>
      <c r="F176" s="523"/>
      <c r="G176" s="523"/>
      <c r="H176" s="523"/>
      <c r="I176" s="523"/>
      <c r="J176" s="525"/>
      <c r="K176" s="525"/>
      <c r="L176" s="523"/>
      <c r="M176" s="523"/>
      <c r="N176" s="523"/>
      <c r="O176" s="523"/>
      <c r="P176" s="523"/>
      <c r="Q176" s="523"/>
      <c r="R176" s="523"/>
      <c r="S176" s="523"/>
      <c r="T176" s="523"/>
      <c r="U176" s="523"/>
      <c r="V176" s="523"/>
      <c r="W176" s="523"/>
      <c r="X176" s="523"/>
      <c r="Y176" s="523"/>
      <c r="Z176" s="523"/>
    </row>
    <row r="177" spans="1:26" ht="12.75" customHeight="1" x14ac:dyDescent="0.2">
      <c r="A177" s="523"/>
      <c r="B177" s="523"/>
      <c r="C177" s="523"/>
      <c r="D177" s="523"/>
      <c r="E177" s="523"/>
      <c r="F177" s="523"/>
      <c r="G177" s="523"/>
      <c r="H177" s="523"/>
      <c r="I177" s="523"/>
      <c r="J177" s="525"/>
      <c r="K177" s="525"/>
      <c r="L177" s="523"/>
      <c r="M177" s="523"/>
      <c r="N177" s="523"/>
      <c r="O177" s="523"/>
      <c r="P177" s="523"/>
      <c r="Q177" s="523"/>
      <c r="R177" s="523"/>
      <c r="S177" s="523"/>
      <c r="T177" s="523"/>
      <c r="U177" s="523"/>
      <c r="V177" s="523"/>
      <c r="W177" s="523"/>
      <c r="X177" s="523"/>
      <c r="Y177" s="523"/>
      <c r="Z177" s="523"/>
    </row>
    <row r="178" spans="1:26" ht="12.75" customHeight="1" x14ac:dyDescent="0.2">
      <c r="A178" s="523"/>
      <c r="B178" s="523"/>
      <c r="C178" s="523"/>
      <c r="D178" s="523"/>
      <c r="E178" s="523"/>
      <c r="F178" s="523"/>
      <c r="G178" s="523"/>
      <c r="H178" s="523"/>
      <c r="I178" s="523"/>
      <c r="J178" s="525"/>
      <c r="K178" s="525"/>
      <c r="L178" s="523"/>
      <c r="M178" s="523"/>
      <c r="N178" s="523"/>
      <c r="O178" s="523"/>
      <c r="P178" s="523"/>
      <c r="Q178" s="523"/>
      <c r="R178" s="523"/>
      <c r="S178" s="523"/>
      <c r="T178" s="523"/>
      <c r="U178" s="523"/>
      <c r="V178" s="523"/>
      <c r="W178" s="523"/>
      <c r="X178" s="523"/>
      <c r="Y178" s="523"/>
      <c r="Z178" s="523"/>
    </row>
    <row r="179" spans="1:26" ht="12.75" customHeight="1" x14ac:dyDescent="0.2">
      <c r="A179" s="523"/>
      <c r="B179" s="523"/>
      <c r="C179" s="523"/>
      <c r="D179" s="523"/>
      <c r="E179" s="523"/>
      <c r="F179" s="523"/>
      <c r="G179" s="523"/>
      <c r="H179" s="523"/>
      <c r="I179" s="523"/>
      <c r="J179" s="525"/>
      <c r="K179" s="525"/>
      <c r="L179" s="523"/>
      <c r="M179" s="523"/>
      <c r="N179" s="523"/>
      <c r="O179" s="523"/>
      <c r="P179" s="523"/>
      <c r="Q179" s="523"/>
      <c r="R179" s="523"/>
      <c r="S179" s="523"/>
      <c r="T179" s="523"/>
      <c r="U179" s="523"/>
      <c r="V179" s="523"/>
      <c r="W179" s="523"/>
      <c r="X179" s="523"/>
      <c r="Y179" s="523"/>
      <c r="Z179" s="523"/>
    </row>
    <row r="180" spans="1:26" ht="12.75" customHeight="1" x14ac:dyDescent="0.2">
      <c r="A180" s="523"/>
      <c r="B180" s="523"/>
      <c r="C180" s="523"/>
      <c r="D180" s="523"/>
      <c r="E180" s="523"/>
      <c r="F180" s="523"/>
      <c r="G180" s="523"/>
      <c r="H180" s="523"/>
      <c r="I180" s="523"/>
      <c r="J180" s="525"/>
      <c r="K180" s="525"/>
      <c r="L180" s="523"/>
      <c r="M180" s="523"/>
      <c r="N180" s="523"/>
      <c r="O180" s="523"/>
      <c r="P180" s="523"/>
      <c r="Q180" s="523"/>
      <c r="R180" s="523"/>
      <c r="S180" s="523"/>
      <c r="T180" s="523"/>
      <c r="U180" s="523"/>
      <c r="V180" s="523"/>
      <c r="W180" s="523"/>
      <c r="X180" s="523"/>
      <c r="Y180" s="523"/>
      <c r="Z180" s="523"/>
    </row>
    <row r="181" spans="1:26" ht="12.75" customHeight="1" x14ac:dyDescent="0.2">
      <c r="A181" s="523"/>
      <c r="B181" s="523"/>
      <c r="C181" s="523"/>
      <c r="D181" s="523"/>
      <c r="E181" s="523"/>
      <c r="F181" s="523"/>
      <c r="G181" s="523"/>
      <c r="H181" s="523"/>
      <c r="I181" s="523"/>
      <c r="J181" s="525"/>
      <c r="K181" s="525"/>
      <c r="L181" s="523"/>
      <c r="M181" s="523"/>
      <c r="N181" s="523"/>
      <c r="O181" s="523"/>
      <c r="P181" s="523"/>
      <c r="Q181" s="523"/>
      <c r="R181" s="523"/>
      <c r="S181" s="523"/>
      <c r="T181" s="523"/>
      <c r="U181" s="523"/>
      <c r="V181" s="523"/>
      <c r="W181" s="523"/>
      <c r="X181" s="523"/>
      <c r="Y181" s="523"/>
      <c r="Z181" s="523"/>
    </row>
    <row r="182" spans="1:26" ht="12.75" customHeight="1" x14ac:dyDescent="0.2">
      <c r="A182" s="523"/>
      <c r="B182" s="523"/>
      <c r="C182" s="523"/>
      <c r="D182" s="523"/>
      <c r="E182" s="523"/>
      <c r="F182" s="523"/>
      <c r="G182" s="523"/>
      <c r="H182" s="523"/>
      <c r="I182" s="523"/>
      <c r="J182" s="525"/>
      <c r="K182" s="525"/>
      <c r="L182" s="523"/>
      <c r="M182" s="523"/>
      <c r="N182" s="523"/>
      <c r="O182" s="523"/>
      <c r="P182" s="523"/>
      <c r="Q182" s="523"/>
      <c r="R182" s="523"/>
      <c r="S182" s="523"/>
      <c r="T182" s="523"/>
      <c r="U182" s="523"/>
      <c r="V182" s="523"/>
      <c r="W182" s="523"/>
      <c r="X182" s="523"/>
      <c r="Y182" s="523"/>
      <c r="Z182" s="523"/>
    </row>
    <row r="183" spans="1:26" ht="12.75" customHeight="1" x14ac:dyDescent="0.2">
      <c r="A183" s="523"/>
      <c r="B183" s="523"/>
      <c r="C183" s="523"/>
      <c r="D183" s="523"/>
      <c r="E183" s="523"/>
      <c r="F183" s="523"/>
      <c r="G183" s="523"/>
      <c r="H183" s="523"/>
      <c r="I183" s="523"/>
      <c r="J183" s="525"/>
      <c r="K183" s="525"/>
      <c r="L183" s="523"/>
      <c r="M183" s="523"/>
      <c r="N183" s="523"/>
      <c r="O183" s="523"/>
      <c r="P183" s="523"/>
      <c r="Q183" s="523"/>
      <c r="R183" s="523"/>
      <c r="S183" s="523"/>
      <c r="T183" s="523"/>
      <c r="U183" s="523"/>
      <c r="V183" s="523"/>
      <c r="W183" s="523"/>
      <c r="X183" s="523"/>
      <c r="Y183" s="523"/>
      <c r="Z183" s="523"/>
    </row>
    <row r="184" spans="1:26" ht="12.75" customHeight="1" x14ac:dyDescent="0.2">
      <c r="A184" s="523"/>
      <c r="B184" s="523"/>
      <c r="C184" s="523"/>
      <c r="D184" s="523"/>
      <c r="E184" s="523"/>
      <c r="F184" s="523"/>
      <c r="G184" s="523"/>
      <c r="H184" s="523"/>
      <c r="I184" s="523"/>
      <c r="J184" s="525"/>
      <c r="K184" s="525"/>
      <c r="L184" s="523"/>
      <c r="M184" s="523"/>
      <c r="N184" s="523"/>
      <c r="O184" s="523"/>
      <c r="P184" s="523"/>
      <c r="Q184" s="523"/>
      <c r="R184" s="523"/>
      <c r="S184" s="523"/>
      <c r="T184" s="523"/>
      <c r="U184" s="523"/>
      <c r="V184" s="523"/>
      <c r="W184" s="523"/>
      <c r="X184" s="523"/>
      <c r="Y184" s="523"/>
      <c r="Z184" s="523"/>
    </row>
    <row r="185" spans="1:26" ht="12.75" customHeight="1" x14ac:dyDescent="0.2">
      <c r="A185" s="523"/>
      <c r="B185" s="523"/>
      <c r="C185" s="523"/>
      <c r="D185" s="523"/>
      <c r="E185" s="523"/>
      <c r="F185" s="523"/>
      <c r="G185" s="523"/>
      <c r="H185" s="523"/>
      <c r="I185" s="523"/>
      <c r="J185" s="525"/>
      <c r="K185" s="525"/>
      <c r="L185" s="523"/>
      <c r="M185" s="523"/>
      <c r="N185" s="523"/>
      <c r="O185" s="523"/>
      <c r="P185" s="523"/>
      <c r="Q185" s="523"/>
      <c r="R185" s="523"/>
      <c r="S185" s="523"/>
      <c r="T185" s="523"/>
      <c r="U185" s="523"/>
      <c r="V185" s="523"/>
      <c r="W185" s="523"/>
      <c r="X185" s="523"/>
      <c r="Y185" s="523"/>
      <c r="Z185" s="523"/>
    </row>
    <row r="186" spans="1:26" ht="12.75" customHeight="1" x14ac:dyDescent="0.2">
      <c r="A186" s="523"/>
      <c r="B186" s="523"/>
      <c r="C186" s="523"/>
      <c r="D186" s="523"/>
      <c r="E186" s="523"/>
      <c r="F186" s="523"/>
      <c r="G186" s="523"/>
      <c r="H186" s="523"/>
      <c r="I186" s="523"/>
      <c r="J186" s="525"/>
      <c r="K186" s="525"/>
      <c r="L186" s="523"/>
      <c r="M186" s="523"/>
      <c r="N186" s="523"/>
      <c r="O186" s="523"/>
      <c r="P186" s="523"/>
      <c r="Q186" s="523"/>
      <c r="R186" s="523"/>
      <c r="S186" s="523"/>
      <c r="T186" s="523"/>
      <c r="U186" s="523"/>
      <c r="V186" s="523"/>
      <c r="W186" s="523"/>
      <c r="X186" s="523"/>
      <c r="Y186" s="523"/>
      <c r="Z186" s="523"/>
    </row>
    <row r="187" spans="1:26" ht="12.75" customHeight="1" x14ac:dyDescent="0.2">
      <c r="A187" s="523"/>
      <c r="B187" s="523"/>
      <c r="C187" s="523"/>
      <c r="D187" s="523"/>
      <c r="E187" s="523"/>
      <c r="F187" s="523"/>
      <c r="G187" s="523"/>
      <c r="H187" s="523"/>
      <c r="I187" s="523"/>
      <c r="J187" s="525"/>
      <c r="K187" s="525"/>
      <c r="L187" s="523"/>
      <c r="M187" s="523"/>
      <c r="N187" s="523"/>
      <c r="O187" s="523"/>
      <c r="P187" s="523"/>
      <c r="Q187" s="523"/>
      <c r="R187" s="523"/>
      <c r="S187" s="523"/>
      <c r="T187" s="523"/>
      <c r="U187" s="523"/>
      <c r="V187" s="523"/>
      <c r="W187" s="523"/>
      <c r="X187" s="523"/>
      <c r="Y187" s="523"/>
      <c r="Z187" s="523"/>
    </row>
    <row r="188" spans="1:26" ht="12.75" customHeight="1" x14ac:dyDescent="0.2">
      <c r="A188" s="523"/>
      <c r="B188" s="523"/>
      <c r="C188" s="523"/>
      <c r="D188" s="523"/>
      <c r="E188" s="523"/>
      <c r="F188" s="523"/>
      <c r="G188" s="523"/>
      <c r="H188" s="523"/>
      <c r="I188" s="523"/>
      <c r="J188" s="525"/>
      <c r="K188" s="525"/>
      <c r="L188" s="523"/>
      <c r="M188" s="523"/>
      <c r="N188" s="523"/>
      <c r="O188" s="523"/>
      <c r="P188" s="523"/>
      <c r="Q188" s="523"/>
      <c r="R188" s="523"/>
      <c r="S188" s="523"/>
      <c r="T188" s="523"/>
      <c r="U188" s="523"/>
      <c r="V188" s="523"/>
      <c r="W188" s="523"/>
      <c r="X188" s="523"/>
      <c r="Y188" s="523"/>
      <c r="Z188" s="523"/>
    </row>
    <row r="189" spans="1:26" ht="12.75" customHeight="1" x14ac:dyDescent="0.2">
      <c r="A189" s="523"/>
      <c r="B189" s="523"/>
      <c r="C189" s="523"/>
      <c r="D189" s="523"/>
      <c r="E189" s="523"/>
      <c r="F189" s="523"/>
      <c r="G189" s="523"/>
      <c r="H189" s="523"/>
      <c r="I189" s="523"/>
      <c r="J189" s="525"/>
      <c r="K189" s="525"/>
      <c r="L189" s="523"/>
      <c r="M189" s="523"/>
      <c r="N189" s="523"/>
      <c r="O189" s="523"/>
      <c r="P189" s="523"/>
      <c r="Q189" s="523"/>
      <c r="R189" s="523"/>
      <c r="S189" s="523"/>
      <c r="T189" s="523"/>
      <c r="U189" s="523"/>
      <c r="V189" s="523"/>
      <c r="W189" s="523"/>
      <c r="X189" s="523"/>
      <c r="Y189" s="523"/>
      <c r="Z189" s="523"/>
    </row>
    <row r="190" spans="1:26" ht="12.75" customHeight="1" x14ac:dyDescent="0.2">
      <c r="A190" s="523"/>
      <c r="B190" s="523"/>
      <c r="C190" s="523"/>
      <c r="D190" s="523"/>
      <c r="E190" s="523"/>
      <c r="F190" s="523"/>
      <c r="G190" s="523"/>
      <c r="H190" s="523"/>
      <c r="I190" s="523"/>
      <c r="J190" s="525"/>
      <c r="K190" s="525"/>
      <c r="L190" s="523"/>
      <c r="M190" s="523"/>
      <c r="N190" s="523"/>
      <c r="O190" s="523"/>
      <c r="P190" s="523"/>
      <c r="Q190" s="523"/>
      <c r="R190" s="523"/>
      <c r="S190" s="523"/>
      <c r="T190" s="523"/>
      <c r="U190" s="523"/>
      <c r="V190" s="523"/>
      <c r="W190" s="523"/>
      <c r="X190" s="523"/>
      <c r="Y190" s="523"/>
      <c r="Z190" s="523"/>
    </row>
    <row r="191" spans="1:26" ht="12.75" customHeight="1" x14ac:dyDescent="0.2">
      <c r="A191" s="523"/>
      <c r="B191" s="523"/>
      <c r="C191" s="523"/>
      <c r="D191" s="523"/>
      <c r="E191" s="523"/>
      <c r="F191" s="523"/>
      <c r="G191" s="523"/>
      <c r="H191" s="523"/>
      <c r="I191" s="523"/>
      <c r="J191" s="525"/>
      <c r="K191" s="525"/>
      <c r="L191" s="523"/>
      <c r="M191" s="523"/>
      <c r="N191" s="523"/>
      <c r="O191" s="523"/>
      <c r="P191" s="523"/>
      <c r="Q191" s="523"/>
      <c r="R191" s="523"/>
      <c r="S191" s="523"/>
      <c r="T191" s="523"/>
      <c r="U191" s="523"/>
      <c r="V191" s="523"/>
      <c r="W191" s="523"/>
      <c r="X191" s="523"/>
      <c r="Y191" s="523"/>
      <c r="Z191" s="523"/>
    </row>
    <row r="192" spans="1:26" ht="12.75" customHeight="1" x14ac:dyDescent="0.2">
      <c r="A192" s="523"/>
      <c r="B192" s="523"/>
      <c r="C192" s="523"/>
      <c r="D192" s="523"/>
      <c r="E192" s="523"/>
      <c r="F192" s="523"/>
      <c r="G192" s="523"/>
      <c r="H192" s="523"/>
      <c r="I192" s="523"/>
      <c r="J192" s="525"/>
      <c r="K192" s="525"/>
      <c r="L192" s="523"/>
      <c r="M192" s="523"/>
      <c r="N192" s="523"/>
      <c r="O192" s="523"/>
      <c r="P192" s="523"/>
      <c r="Q192" s="523"/>
      <c r="R192" s="523"/>
      <c r="S192" s="523"/>
      <c r="T192" s="523"/>
      <c r="U192" s="523"/>
      <c r="V192" s="523"/>
      <c r="W192" s="523"/>
      <c r="X192" s="523"/>
      <c r="Y192" s="523"/>
      <c r="Z192" s="523"/>
    </row>
    <row r="193" spans="1:26" ht="12.75" customHeight="1" x14ac:dyDescent="0.2">
      <c r="A193" s="523"/>
      <c r="B193" s="523"/>
      <c r="C193" s="523"/>
      <c r="D193" s="523"/>
      <c r="E193" s="523"/>
      <c r="F193" s="523"/>
      <c r="G193" s="523"/>
      <c r="H193" s="523"/>
      <c r="I193" s="523"/>
      <c r="J193" s="525"/>
      <c r="K193" s="525"/>
      <c r="L193" s="523"/>
      <c r="M193" s="523"/>
      <c r="N193" s="523"/>
      <c r="O193" s="523"/>
      <c r="P193" s="523"/>
      <c r="Q193" s="523"/>
      <c r="R193" s="523"/>
      <c r="S193" s="523"/>
      <c r="T193" s="523"/>
      <c r="U193" s="523"/>
      <c r="V193" s="523"/>
      <c r="W193" s="523"/>
      <c r="X193" s="523"/>
      <c r="Y193" s="523"/>
      <c r="Z193" s="523"/>
    </row>
    <row r="194" spans="1:26" ht="12.75" customHeight="1" x14ac:dyDescent="0.2">
      <c r="A194" s="523"/>
      <c r="B194" s="523"/>
      <c r="C194" s="523"/>
      <c r="D194" s="523"/>
      <c r="E194" s="523"/>
      <c r="F194" s="523"/>
      <c r="G194" s="523"/>
      <c r="H194" s="523"/>
      <c r="I194" s="523"/>
      <c r="J194" s="525"/>
      <c r="K194" s="525"/>
      <c r="L194" s="523"/>
      <c r="M194" s="523"/>
      <c r="N194" s="523"/>
      <c r="O194" s="523"/>
      <c r="P194" s="523"/>
      <c r="Q194" s="523"/>
      <c r="R194" s="523"/>
      <c r="S194" s="523"/>
      <c r="T194" s="523"/>
      <c r="U194" s="523"/>
      <c r="V194" s="523"/>
      <c r="W194" s="523"/>
      <c r="X194" s="523"/>
      <c r="Y194" s="523"/>
      <c r="Z194" s="523"/>
    </row>
    <row r="195" spans="1:26" ht="12.75" customHeight="1" x14ac:dyDescent="0.2">
      <c r="A195" s="523"/>
      <c r="B195" s="523"/>
      <c r="C195" s="523"/>
      <c r="D195" s="523"/>
      <c r="E195" s="523"/>
      <c r="F195" s="523"/>
      <c r="G195" s="523"/>
      <c r="H195" s="523"/>
      <c r="I195" s="523"/>
      <c r="J195" s="525"/>
      <c r="K195" s="525"/>
      <c r="L195" s="523"/>
      <c r="M195" s="523"/>
      <c r="N195" s="523"/>
      <c r="O195" s="523"/>
      <c r="P195" s="523"/>
      <c r="Q195" s="523"/>
      <c r="R195" s="523"/>
      <c r="S195" s="523"/>
      <c r="T195" s="523"/>
      <c r="U195" s="523"/>
      <c r="V195" s="523"/>
      <c r="W195" s="523"/>
      <c r="X195" s="523"/>
      <c r="Y195" s="523"/>
      <c r="Z195" s="523"/>
    </row>
    <row r="196" spans="1:26" ht="12.75" customHeight="1" x14ac:dyDescent="0.2">
      <c r="A196" s="523"/>
      <c r="B196" s="523"/>
      <c r="C196" s="523"/>
      <c r="D196" s="523"/>
      <c r="E196" s="523"/>
      <c r="F196" s="523"/>
      <c r="G196" s="523"/>
      <c r="H196" s="523"/>
      <c r="I196" s="523"/>
      <c r="J196" s="525"/>
      <c r="K196" s="525"/>
      <c r="L196" s="523"/>
      <c r="M196" s="523"/>
      <c r="N196" s="523"/>
      <c r="O196" s="523"/>
      <c r="P196" s="523"/>
      <c r="Q196" s="523"/>
      <c r="R196" s="523"/>
      <c r="S196" s="523"/>
      <c r="T196" s="523"/>
      <c r="U196" s="523"/>
      <c r="V196" s="523"/>
      <c r="W196" s="523"/>
      <c r="X196" s="523"/>
      <c r="Y196" s="523"/>
      <c r="Z196" s="523"/>
    </row>
    <row r="197" spans="1:26" ht="12.75" customHeight="1" x14ac:dyDescent="0.2">
      <c r="A197" s="523"/>
      <c r="B197" s="523"/>
      <c r="C197" s="523"/>
      <c r="D197" s="523"/>
      <c r="E197" s="523"/>
      <c r="F197" s="523"/>
      <c r="G197" s="523"/>
      <c r="H197" s="523"/>
      <c r="I197" s="523"/>
      <c r="J197" s="525"/>
      <c r="K197" s="525"/>
      <c r="L197" s="523"/>
      <c r="M197" s="523"/>
      <c r="N197" s="523"/>
      <c r="O197" s="523"/>
      <c r="P197" s="523"/>
      <c r="Q197" s="523"/>
      <c r="R197" s="523"/>
      <c r="S197" s="523"/>
      <c r="T197" s="523"/>
      <c r="U197" s="523"/>
      <c r="V197" s="523"/>
      <c r="W197" s="523"/>
      <c r="X197" s="523"/>
      <c r="Y197" s="523"/>
      <c r="Z197" s="523"/>
    </row>
    <row r="198" spans="1:26" ht="12.75" customHeight="1" x14ac:dyDescent="0.2">
      <c r="A198" s="523"/>
      <c r="B198" s="523"/>
      <c r="C198" s="523"/>
      <c r="D198" s="523"/>
      <c r="E198" s="523"/>
      <c r="F198" s="523"/>
      <c r="G198" s="523"/>
      <c r="H198" s="523"/>
      <c r="I198" s="523"/>
      <c r="J198" s="525"/>
      <c r="K198" s="525"/>
      <c r="L198" s="523"/>
      <c r="M198" s="523"/>
      <c r="N198" s="523"/>
      <c r="O198" s="523"/>
      <c r="P198" s="523"/>
      <c r="Q198" s="523"/>
      <c r="R198" s="523"/>
      <c r="S198" s="523"/>
      <c r="T198" s="523"/>
      <c r="U198" s="523"/>
      <c r="V198" s="523"/>
      <c r="W198" s="523"/>
      <c r="X198" s="523"/>
      <c r="Y198" s="523"/>
      <c r="Z198" s="523"/>
    </row>
    <row r="199" spans="1:26" ht="12.75" customHeight="1" x14ac:dyDescent="0.2">
      <c r="A199" s="523"/>
      <c r="B199" s="523"/>
      <c r="C199" s="523"/>
      <c r="D199" s="523"/>
      <c r="E199" s="523"/>
      <c r="F199" s="523"/>
      <c r="G199" s="523"/>
      <c r="H199" s="523"/>
      <c r="I199" s="523"/>
      <c r="J199" s="525"/>
      <c r="K199" s="525"/>
      <c r="L199" s="523"/>
      <c r="M199" s="523"/>
      <c r="N199" s="523"/>
      <c r="O199" s="523"/>
      <c r="P199" s="523"/>
      <c r="Q199" s="523"/>
      <c r="R199" s="523"/>
      <c r="S199" s="523"/>
      <c r="T199" s="523"/>
      <c r="U199" s="523"/>
      <c r="V199" s="523"/>
      <c r="W199" s="523"/>
      <c r="X199" s="523"/>
      <c r="Y199" s="523"/>
      <c r="Z199" s="523"/>
    </row>
    <row r="200" spans="1:26" ht="12.75" customHeight="1" x14ac:dyDescent="0.2">
      <c r="A200" s="523"/>
      <c r="B200" s="523"/>
      <c r="C200" s="523"/>
      <c r="D200" s="523"/>
      <c r="E200" s="523"/>
      <c r="F200" s="523"/>
      <c r="G200" s="523"/>
      <c r="H200" s="523"/>
      <c r="I200" s="523"/>
      <c r="J200" s="525"/>
      <c r="K200" s="525"/>
      <c r="L200" s="523"/>
      <c r="M200" s="523"/>
      <c r="N200" s="523"/>
      <c r="O200" s="523"/>
      <c r="P200" s="523"/>
      <c r="Q200" s="523"/>
      <c r="R200" s="523"/>
      <c r="S200" s="523"/>
      <c r="T200" s="523"/>
      <c r="U200" s="523"/>
      <c r="V200" s="523"/>
      <c r="W200" s="523"/>
      <c r="X200" s="523"/>
      <c r="Y200" s="523"/>
      <c r="Z200" s="523"/>
    </row>
    <row r="201" spans="1:26" ht="12.75" customHeight="1" x14ac:dyDescent="0.2">
      <c r="A201" s="523"/>
      <c r="B201" s="523"/>
      <c r="C201" s="523"/>
      <c r="D201" s="523"/>
      <c r="E201" s="523"/>
      <c r="F201" s="523"/>
      <c r="G201" s="523"/>
      <c r="H201" s="523"/>
      <c r="I201" s="523"/>
      <c r="J201" s="525"/>
      <c r="K201" s="525"/>
      <c r="L201" s="523"/>
      <c r="M201" s="523"/>
      <c r="N201" s="523"/>
      <c r="O201" s="523"/>
      <c r="P201" s="523"/>
      <c r="Q201" s="523"/>
      <c r="R201" s="523"/>
      <c r="S201" s="523"/>
      <c r="T201" s="523"/>
      <c r="U201" s="523"/>
      <c r="V201" s="523"/>
      <c r="W201" s="523"/>
      <c r="X201" s="523"/>
      <c r="Y201" s="523"/>
      <c r="Z201" s="523"/>
    </row>
    <row r="202" spans="1:26" ht="12.75" customHeight="1" x14ac:dyDescent="0.2">
      <c r="A202" s="523"/>
      <c r="B202" s="523"/>
      <c r="C202" s="523"/>
      <c r="D202" s="523"/>
      <c r="E202" s="523"/>
      <c r="F202" s="523"/>
      <c r="G202" s="523"/>
      <c r="H202" s="523"/>
      <c r="I202" s="523"/>
      <c r="J202" s="525"/>
      <c r="K202" s="525"/>
      <c r="L202" s="523"/>
      <c r="M202" s="523"/>
      <c r="N202" s="523"/>
      <c r="O202" s="523"/>
      <c r="P202" s="523"/>
      <c r="Q202" s="523"/>
      <c r="R202" s="523"/>
      <c r="S202" s="523"/>
      <c r="T202" s="523"/>
      <c r="U202" s="523"/>
      <c r="V202" s="523"/>
      <c r="W202" s="523"/>
      <c r="X202" s="523"/>
      <c r="Y202" s="523"/>
      <c r="Z202" s="523"/>
    </row>
    <row r="203" spans="1:26" ht="12.75" customHeight="1" x14ac:dyDescent="0.2">
      <c r="A203" s="523"/>
      <c r="B203" s="523"/>
      <c r="C203" s="523"/>
      <c r="D203" s="523"/>
      <c r="E203" s="523"/>
      <c r="F203" s="523"/>
      <c r="G203" s="523"/>
      <c r="H203" s="523"/>
      <c r="I203" s="523"/>
      <c r="J203" s="525"/>
      <c r="K203" s="525"/>
      <c r="L203" s="523"/>
      <c r="M203" s="523"/>
      <c r="N203" s="523"/>
      <c r="O203" s="523"/>
      <c r="P203" s="523"/>
      <c r="Q203" s="523"/>
      <c r="R203" s="523"/>
      <c r="S203" s="523"/>
      <c r="T203" s="523"/>
      <c r="U203" s="523"/>
      <c r="V203" s="523"/>
      <c r="W203" s="523"/>
      <c r="X203" s="523"/>
      <c r="Y203" s="523"/>
      <c r="Z203" s="523"/>
    </row>
    <row r="204" spans="1:26" ht="12.75" customHeight="1" x14ac:dyDescent="0.2">
      <c r="A204" s="523"/>
      <c r="B204" s="523"/>
      <c r="C204" s="523"/>
      <c r="D204" s="523"/>
      <c r="E204" s="523"/>
      <c r="F204" s="523"/>
      <c r="G204" s="523"/>
      <c r="H204" s="523"/>
      <c r="I204" s="523"/>
      <c r="J204" s="525"/>
      <c r="K204" s="525"/>
      <c r="L204" s="523"/>
      <c r="M204" s="523"/>
      <c r="N204" s="523"/>
      <c r="O204" s="523"/>
      <c r="P204" s="523"/>
      <c r="Q204" s="523"/>
      <c r="R204" s="523"/>
      <c r="S204" s="523"/>
      <c r="T204" s="523"/>
      <c r="U204" s="523"/>
      <c r="V204" s="523"/>
      <c r="W204" s="523"/>
      <c r="X204" s="523"/>
      <c r="Y204" s="523"/>
      <c r="Z204" s="523"/>
    </row>
    <row r="205" spans="1:26" ht="12.75" customHeight="1" x14ac:dyDescent="0.2">
      <c r="A205" s="523"/>
      <c r="B205" s="523"/>
      <c r="C205" s="523"/>
      <c r="D205" s="523"/>
      <c r="E205" s="523"/>
      <c r="F205" s="523"/>
      <c r="G205" s="523"/>
      <c r="H205" s="523"/>
      <c r="I205" s="523"/>
      <c r="J205" s="525"/>
      <c r="K205" s="525"/>
      <c r="L205" s="523"/>
      <c r="M205" s="523"/>
      <c r="N205" s="523"/>
      <c r="O205" s="523"/>
      <c r="P205" s="523"/>
      <c r="Q205" s="523"/>
      <c r="R205" s="523"/>
      <c r="S205" s="523"/>
      <c r="T205" s="523"/>
      <c r="U205" s="523"/>
      <c r="V205" s="523"/>
      <c r="W205" s="523"/>
      <c r="X205" s="523"/>
      <c r="Y205" s="523"/>
      <c r="Z205" s="523"/>
    </row>
    <row r="206" spans="1:26" ht="12.75" customHeight="1" x14ac:dyDescent="0.2">
      <c r="A206" s="523"/>
      <c r="B206" s="523"/>
      <c r="C206" s="523"/>
      <c r="D206" s="523"/>
      <c r="E206" s="523"/>
      <c r="F206" s="523"/>
      <c r="G206" s="523"/>
      <c r="H206" s="523"/>
      <c r="I206" s="523"/>
      <c r="J206" s="525"/>
      <c r="K206" s="525"/>
      <c r="L206" s="523"/>
      <c r="M206" s="523"/>
      <c r="N206" s="523"/>
      <c r="O206" s="523"/>
      <c r="P206" s="523"/>
      <c r="Q206" s="523"/>
      <c r="R206" s="523"/>
      <c r="S206" s="523"/>
      <c r="T206" s="523"/>
      <c r="U206" s="523"/>
      <c r="V206" s="523"/>
      <c r="W206" s="523"/>
      <c r="X206" s="523"/>
      <c r="Y206" s="523"/>
      <c r="Z206" s="523"/>
    </row>
    <row r="207" spans="1:26" ht="12.75" customHeight="1" x14ac:dyDescent="0.2">
      <c r="A207" s="523"/>
      <c r="B207" s="523"/>
      <c r="C207" s="523"/>
      <c r="D207" s="523"/>
      <c r="E207" s="523"/>
      <c r="F207" s="523"/>
      <c r="G207" s="523"/>
      <c r="H207" s="523"/>
      <c r="I207" s="523"/>
      <c r="J207" s="525"/>
      <c r="K207" s="525"/>
      <c r="L207" s="523"/>
      <c r="M207" s="523"/>
      <c r="N207" s="523"/>
      <c r="O207" s="523"/>
      <c r="P207" s="523"/>
      <c r="Q207" s="523"/>
      <c r="R207" s="523"/>
      <c r="S207" s="523"/>
      <c r="T207" s="523"/>
      <c r="U207" s="523"/>
      <c r="V207" s="523"/>
      <c r="W207" s="523"/>
      <c r="X207" s="523"/>
      <c r="Y207" s="523"/>
      <c r="Z207" s="523"/>
    </row>
    <row r="208" spans="1:26" ht="12.75" customHeight="1" x14ac:dyDescent="0.2">
      <c r="A208" s="523"/>
      <c r="B208" s="523"/>
      <c r="C208" s="523"/>
      <c r="D208" s="523"/>
      <c r="E208" s="523"/>
      <c r="F208" s="523"/>
      <c r="G208" s="523"/>
      <c r="H208" s="523"/>
      <c r="I208" s="523"/>
      <c r="J208" s="525"/>
      <c r="K208" s="525"/>
      <c r="L208" s="523"/>
      <c r="M208" s="523"/>
      <c r="N208" s="523"/>
      <c r="O208" s="523"/>
      <c r="P208" s="523"/>
      <c r="Q208" s="523"/>
      <c r="R208" s="523"/>
      <c r="S208" s="523"/>
      <c r="T208" s="523"/>
      <c r="U208" s="523"/>
      <c r="V208" s="523"/>
      <c r="W208" s="523"/>
      <c r="X208" s="523"/>
      <c r="Y208" s="523"/>
      <c r="Z208" s="523"/>
    </row>
    <row r="209" spans="1:26" ht="12.75" customHeight="1" x14ac:dyDescent="0.2">
      <c r="A209" s="523"/>
      <c r="B209" s="523"/>
      <c r="C209" s="523"/>
      <c r="D209" s="523"/>
      <c r="E209" s="523"/>
      <c r="F209" s="523"/>
      <c r="G209" s="523"/>
      <c r="H209" s="523"/>
      <c r="I209" s="523"/>
      <c r="J209" s="525"/>
      <c r="K209" s="525"/>
      <c r="L209" s="523"/>
      <c r="M209" s="523"/>
      <c r="N209" s="523"/>
      <c r="O209" s="523"/>
      <c r="P209" s="523"/>
      <c r="Q209" s="523"/>
      <c r="R209" s="523"/>
      <c r="S209" s="523"/>
      <c r="T209" s="523"/>
      <c r="U209" s="523"/>
      <c r="V209" s="523"/>
      <c r="W209" s="523"/>
      <c r="X209" s="523"/>
      <c r="Y209" s="523"/>
      <c r="Z209" s="523"/>
    </row>
    <row r="210" spans="1:26" ht="12.75" customHeight="1" x14ac:dyDescent="0.2">
      <c r="A210" s="523"/>
      <c r="B210" s="523"/>
      <c r="C210" s="523"/>
      <c r="D210" s="523"/>
      <c r="E210" s="523"/>
      <c r="F210" s="523"/>
      <c r="G210" s="523"/>
      <c r="H210" s="523"/>
      <c r="I210" s="523"/>
      <c r="J210" s="525"/>
      <c r="K210" s="525"/>
      <c r="L210" s="523"/>
      <c r="M210" s="523"/>
      <c r="N210" s="523"/>
      <c r="O210" s="523"/>
      <c r="P210" s="523"/>
      <c r="Q210" s="523"/>
      <c r="R210" s="523"/>
      <c r="S210" s="523"/>
      <c r="T210" s="523"/>
      <c r="U210" s="523"/>
      <c r="V210" s="523"/>
      <c r="W210" s="523"/>
      <c r="X210" s="523"/>
      <c r="Y210" s="523"/>
      <c r="Z210" s="523"/>
    </row>
    <row r="211" spans="1:26" ht="12.75" customHeight="1" x14ac:dyDescent="0.2">
      <c r="A211" s="523"/>
      <c r="B211" s="523"/>
      <c r="C211" s="523"/>
      <c r="D211" s="523"/>
      <c r="E211" s="523"/>
      <c r="F211" s="523"/>
      <c r="G211" s="523"/>
      <c r="H211" s="523"/>
      <c r="I211" s="523"/>
      <c r="J211" s="525"/>
      <c r="K211" s="525"/>
      <c r="L211" s="523"/>
      <c r="M211" s="523"/>
      <c r="N211" s="523"/>
      <c r="O211" s="523"/>
      <c r="P211" s="523"/>
      <c r="Q211" s="523"/>
      <c r="R211" s="523"/>
      <c r="S211" s="523"/>
      <c r="T211" s="523"/>
      <c r="U211" s="523"/>
      <c r="V211" s="523"/>
      <c r="W211" s="523"/>
      <c r="X211" s="523"/>
      <c r="Y211" s="523"/>
      <c r="Z211" s="523"/>
    </row>
    <row r="212" spans="1:26" ht="12.75" customHeight="1" x14ac:dyDescent="0.2">
      <c r="A212" s="523"/>
      <c r="B212" s="523"/>
      <c r="C212" s="523"/>
      <c r="D212" s="523"/>
      <c r="E212" s="523"/>
      <c r="F212" s="523"/>
      <c r="G212" s="523"/>
      <c r="H212" s="523"/>
      <c r="I212" s="523"/>
      <c r="J212" s="525"/>
      <c r="K212" s="525"/>
      <c r="L212" s="523"/>
      <c r="M212" s="523"/>
      <c r="N212" s="523"/>
      <c r="O212" s="523"/>
      <c r="P212" s="523"/>
      <c r="Q212" s="523"/>
      <c r="R212" s="523"/>
      <c r="S212" s="523"/>
      <c r="T212" s="523"/>
      <c r="U212" s="523"/>
      <c r="V212" s="523"/>
      <c r="W212" s="523"/>
      <c r="X212" s="523"/>
      <c r="Y212" s="523"/>
      <c r="Z212" s="523"/>
    </row>
    <row r="213" spans="1:26" ht="12.75" customHeight="1" x14ac:dyDescent="0.2">
      <c r="A213" s="523"/>
      <c r="B213" s="523"/>
      <c r="C213" s="523"/>
      <c r="D213" s="523"/>
      <c r="E213" s="523"/>
      <c r="F213" s="523"/>
      <c r="G213" s="523"/>
      <c r="H213" s="523"/>
      <c r="I213" s="523"/>
      <c r="J213" s="525"/>
      <c r="K213" s="525"/>
      <c r="L213" s="523"/>
      <c r="M213" s="523"/>
      <c r="N213" s="523"/>
      <c r="O213" s="523"/>
      <c r="P213" s="523"/>
      <c r="Q213" s="523"/>
      <c r="R213" s="523"/>
      <c r="S213" s="523"/>
      <c r="T213" s="523"/>
      <c r="U213" s="523"/>
      <c r="V213" s="523"/>
      <c r="W213" s="523"/>
      <c r="X213" s="523"/>
      <c r="Y213" s="523"/>
      <c r="Z213" s="523"/>
    </row>
    <row r="214" spans="1:26" ht="12.75" customHeight="1" x14ac:dyDescent="0.2">
      <c r="A214" s="523"/>
      <c r="B214" s="523"/>
      <c r="C214" s="523"/>
      <c r="D214" s="523"/>
      <c r="E214" s="523"/>
      <c r="F214" s="523"/>
      <c r="G214" s="523"/>
      <c r="H214" s="523"/>
      <c r="I214" s="523"/>
      <c r="J214" s="525"/>
      <c r="K214" s="525"/>
      <c r="L214" s="523"/>
      <c r="M214" s="523"/>
      <c r="N214" s="523"/>
      <c r="O214" s="523"/>
      <c r="P214" s="523"/>
      <c r="Q214" s="523"/>
      <c r="R214" s="523"/>
      <c r="S214" s="523"/>
      <c r="T214" s="523"/>
      <c r="U214" s="523"/>
      <c r="V214" s="523"/>
      <c r="W214" s="523"/>
      <c r="X214" s="523"/>
      <c r="Y214" s="523"/>
      <c r="Z214" s="523"/>
    </row>
    <row r="215" spans="1:26" ht="12.75" customHeight="1" x14ac:dyDescent="0.2">
      <c r="A215" s="523"/>
      <c r="B215" s="523"/>
      <c r="C215" s="523"/>
      <c r="D215" s="523"/>
      <c r="E215" s="523"/>
      <c r="F215" s="523"/>
      <c r="G215" s="523"/>
      <c r="H215" s="523"/>
      <c r="I215" s="523"/>
      <c r="J215" s="525"/>
      <c r="K215" s="525"/>
      <c r="L215" s="523"/>
      <c r="M215" s="523"/>
      <c r="N215" s="523"/>
      <c r="O215" s="523"/>
      <c r="P215" s="523"/>
      <c r="Q215" s="523"/>
      <c r="R215" s="523"/>
      <c r="S215" s="523"/>
      <c r="T215" s="523"/>
      <c r="U215" s="523"/>
      <c r="V215" s="523"/>
      <c r="W215" s="523"/>
      <c r="X215" s="523"/>
      <c r="Y215" s="523"/>
      <c r="Z215" s="523"/>
    </row>
    <row r="216" spans="1:26" ht="12.75" customHeight="1" x14ac:dyDescent="0.2">
      <c r="A216" s="523"/>
      <c r="B216" s="523"/>
      <c r="C216" s="523"/>
      <c r="D216" s="523"/>
      <c r="E216" s="523"/>
      <c r="F216" s="523"/>
      <c r="G216" s="523"/>
      <c r="H216" s="523"/>
      <c r="I216" s="523"/>
      <c r="J216" s="525"/>
      <c r="K216" s="525"/>
      <c r="L216" s="523"/>
      <c r="M216" s="523"/>
      <c r="N216" s="523"/>
      <c r="O216" s="523"/>
      <c r="P216" s="523"/>
      <c r="Q216" s="523"/>
      <c r="R216" s="523"/>
      <c r="S216" s="523"/>
      <c r="T216" s="523"/>
      <c r="U216" s="523"/>
      <c r="V216" s="523"/>
      <c r="W216" s="523"/>
      <c r="X216" s="523"/>
      <c r="Y216" s="523"/>
      <c r="Z216" s="523"/>
    </row>
    <row r="217" spans="1:26" ht="12.75" customHeight="1" x14ac:dyDescent="0.2">
      <c r="A217" s="523"/>
      <c r="B217" s="523"/>
      <c r="C217" s="523"/>
      <c r="D217" s="523"/>
      <c r="E217" s="523"/>
      <c r="F217" s="523"/>
      <c r="G217" s="523"/>
      <c r="H217" s="523"/>
      <c r="I217" s="523"/>
      <c r="J217" s="525"/>
      <c r="K217" s="525"/>
      <c r="L217" s="523"/>
      <c r="M217" s="523"/>
      <c r="N217" s="523"/>
      <c r="O217" s="523"/>
      <c r="P217" s="523"/>
      <c r="Q217" s="523"/>
      <c r="R217" s="523"/>
      <c r="S217" s="523"/>
      <c r="T217" s="523"/>
      <c r="U217" s="523"/>
      <c r="V217" s="523"/>
      <c r="W217" s="523"/>
      <c r="X217" s="523"/>
      <c r="Y217" s="523"/>
      <c r="Z217" s="523"/>
    </row>
    <row r="218" spans="1:26" ht="12.75" customHeight="1" x14ac:dyDescent="0.2">
      <c r="A218" s="523"/>
      <c r="B218" s="523"/>
      <c r="C218" s="523"/>
      <c r="D218" s="523"/>
      <c r="E218" s="523"/>
      <c r="F218" s="523"/>
      <c r="G218" s="523"/>
      <c r="H218" s="523"/>
      <c r="I218" s="523"/>
      <c r="J218" s="525"/>
      <c r="K218" s="525"/>
      <c r="L218" s="523"/>
      <c r="M218" s="523"/>
      <c r="N218" s="523"/>
      <c r="O218" s="523"/>
      <c r="P218" s="523"/>
      <c r="Q218" s="523"/>
      <c r="R218" s="523"/>
      <c r="S218" s="523"/>
      <c r="T218" s="523"/>
      <c r="U218" s="523"/>
      <c r="V218" s="523"/>
      <c r="W218" s="523"/>
      <c r="X218" s="523"/>
      <c r="Y218" s="523"/>
      <c r="Z218" s="523"/>
    </row>
    <row r="219" spans="1:26" ht="12.75" customHeight="1" x14ac:dyDescent="0.2">
      <c r="A219" s="523"/>
      <c r="B219" s="523"/>
      <c r="C219" s="523"/>
      <c r="D219" s="523"/>
      <c r="E219" s="523"/>
      <c r="F219" s="523"/>
      <c r="G219" s="523"/>
      <c r="H219" s="523"/>
      <c r="I219" s="523"/>
      <c r="J219" s="525"/>
      <c r="K219" s="525"/>
      <c r="L219" s="523"/>
      <c r="M219" s="523"/>
      <c r="N219" s="523"/>
      <c r="O219" s="523"/>
      <c r="P219" s="523"/>
      <c r="Q219" s="523"/>
      <c r="R219" s="523"/>
      <c r="S219" s="523"/>
      <c r="T219" s="523"/>
      <c r="U219" s="523"/>
      <c r="V219" s="523"/>
      <c r="W219" s="523"/>
      <c r="X219" s="523"/>
      <c r="Y219" s="523"/>
      <c r="Z219" s="523"/>
    </row>
    <row r="220" spans="1:26" ht="12.75" customHeight="1" x14ac:dyDescent="0.2">
      <c r="A220" s="523"/>
      <c r="B220" s="523"/>
      <c r="C220" s="523"/>
      <c r="D220" s="523"/>
      <c r="E220" s="523"/>
      <c r="F220" s="523"/>
      <c r="G220" s="523"/>
      <c r="H220" s="523"/>
      <c r="I220" s="523"/>
      <c r="J220" s="525"/>
      <c r="K220" s="525"/>
      <c r="L220" s="523"/>
      <c r="M220" s="523"/>
      <c r="N220" s="523"/>
      <c r="O220" s="523"/>
      <c r="P220" s="523"/>
      <c r="Q220" s="523"/>
      <c r="R220" s="523"/>
      <c r="S220" s="523"/>
      <c r="T220" s="523"/>
      <c r="U220" s="523"/>
      <c r="V220" s="523"/>
      <c r="W220" s="523"/>
      <c r="X220" s="523"/>
      <c r="Y220" s="523"/>
      <c r="Z220" s="523"/>
    </row>
    <row r="221" spans="1:26" ht="12.75" customHeight="1" x14ac:dyDescent="0.2">
      <c r="A221" s="523"/>
      <c r="B221" s="523"/>
      <c r="C221" s="523"/>
      <c r="D221" s="523"/>
      <c r="E221" s="523"/>
      <c r="F221" s="523"/>
      <c r="G221" s="523"/>
      <c r="H221" s="523"/>
      <c r="I221" s="523"/>
      <c r="J221" s="525"/>
      <c r="K221" s="525"/>
      <c r="L221" s="523"/>
      <c r="M221" s="523"/>
      <c r="N221" s="523"/>
      <c r="O221" s="523"/>
      <c r="P221" s="523"/>
      <c r="Q221" s="523"/>
      <c r="R221" s="523"/>
      <c r="S221" s="523"/>
      <c r="T221" s="523"/>
      <c r="U221" s="523"/>
      <c r="V221" s="523"/>
      <c r="W221" s="523"/>
      <c r="X221" s="523"/>
      <c r="Y221" s="523"/>
      <c r="Z221" s="523"/>
    </row>
    <row r="222" spans="1:26" ht="12.75" customHeight="1" x14ac:dyDescent="0.2">
      <c r="A222" s="523"/>
      <c r="B222" s="523"/>
      <c r="C222" s="523"/>
      <c r="D222" s="523"/>
      <c r="E222" s="523"/>
      <c r="F222" s="523"/>
      <c r="G222" s="523"/>
      <c r="H222" s="523"/>
      <c r="I222" s="523"/>
      <c r="J222" s="525"/>
      <c r="K222" s="525"/>
      <c r="L222" s="523"/>
      <c r="M222" s="523"/>
      <c r="N222" s="523"/>
      <c r="O222" s="523"/>
      <c r="P222" s="523"/>
      <c r="Q222" s="523"/>
      <c r="R222" s="523"/>
      <c r="S222" s="523"/>
      <c r="T222" s="523"/>
      <c r="U222" s="523"/>
      <c r="V222" s="523"/>
      <c r="W222" s="523"/>
      <c r="X222" s="523"/>
      <c r="Y222" s="523"/>
      <c r="Z222" s="523"/>
    </row>
    <row r="223" spans="1:26" ht="12.75" customHeight="1" x14ac:dyDescent="0.2">
      <c r="A223" s="523"/>
      <c r="B223" s="523"/>
      <c r="C223" s="523"/>
      <c r="D223" s="523"/>
      <c r="E223" s="523"/>
      <c r="F223" s="523"/>
      <c r="G223" s="523"/>
      <c r="H223" s="523"/>
      <c r="I223" s="523"/>
      <c r="J223" s="525"/>
      <c r="K223" s="525"/>
      <c r="L223" s="523"/>
      <c r="M223" s="523"/>
      <c r="N223" s="523"/>
      <c r="O223" s="523"/>
      <c r="P223" s="523"/>
      <c r="Q223" s="523"/>
      <c r="R223" s="523"/>
      <c r="S223" s="523"/>
      <c r="T223" s="523"/>
      <c r="U223" s="523"/>
      <c r="V223" s="523"/>
      <c r="W223" s="523"/>
      <c r="X223" s="523"/>
      <c r="Y223" s="523"/>
      <c r="Z223" s="523"/>
    </row>
    <row r="224" spans="1:26" ht="12.75" customHeight="1" x14ac:dyDescent="0.2">
      <c r="A224" s="523"/>
      <c r="B224" s="523"/>
      <c r="C224" s="523"/>
      <c r="D224" s="523"/>
      <c r="E224" s="523"/>
      <c r="F224" s="523"/>
      <c r="G224" s="523"/>
      <c r="H224" s="523"/>
      <c r="I224" s="523"/>
      <c r="J224" s="525"/>
      <c r="K224" s="525"/>
      <c r="L224" s="523"/>
      <c r="M224" s="523"/>
      <c r="N224" s="523"/>
      <c r="O224" s="523"/>
      <c r="P224" s="523"/>
      <c r="Q224" s="523"/>
      <c r="R224" s="523"/>
      <c r="S224" s="523"/>
      <c r="T224" s="523"/>
      <c r="U224" s="523"/>
      <c r="V224" s="523"/>
      <c r="W224" s="523"/>
      <c r="X224" s="523"/>
      <c r="Y224" s="523"/>
      <c r="Z224" s="523"/>
    </row>
    <row r="225" spans="1:26" ht="12.75" customHeight="1" x14ac:dyDescent="0.2">
      <c r="A225" s="523"/>
      <c r="B225" s="523"/>
      <c r="C225" s="523"/>
      <c r="D225" s="523"/>
      <c r="E225" s="523"/>
      <c r="F225" s="523"/>
      <c r="G225" s="523"/>
      <c r="H225" s="523"/>
      <c r="I225" s="523"/>
      <c r="J225" s="525"/>
      <c r="K225" s="525"/>
      <c r="L225" s="523"/>
      <c r="M225" s="523"/>
      <c r="N225" s="523"/>
      <c r="O225" s="523"/>
      <c r="P225" s="523"/>
      <c r="Q225" s="523"/>
      <c r="R225" s="523"/>
      <c r="S225" s="523"/>
      <c r="T225" s="523"/>
      <c r="U225" s="523"/>
      <c r="V225" s="523"/>
      <c r="W225" s="523"/>
      <c r="X225" s="523"/>
      <c r="Y225" s="523"/>
      <c r="Z225" s="523"/>
    </row>
    <row r="226" spans="1:26" ht="12.75" customHeight="1" x14ac:dyDescent="0.2">
      <c r="A226" s="523"/>
      <c r="B226" s="523"/>
      <c r="C226" s="523"/>
      <c r="D226" s="523"/>
      <c r="E226" s="523"/>
      <c r="F226" s="523"/>
      <c r="G226" s="523"/>
      <c r="H226" s="523"/>
      <c r="I226" s="523"/>
      <c r="J226" s="525"/>
      <c r="K226" s="525"/>
      <c r="L226" s="523"/>
      <c r="M226" s="523"/>
      <c r="N226" s="523"/>
      <c r="O226" s="523"/>
      <c r="P226" s="523"/>
      <c r="Q226" s="523"/>
      <c r="R226" s="523"/>
      <c r="S226" s="523"/>
      <c r="T226" s="523"/>
      <c r="U226" s="523"/>
      <c r="V226" s="523"/>
      <c r="W226" s="523"/>
      <c r="X226" s="523"/>
      <c r="Y226" s="523"/>
      <c r="Z226" s="523"/>
    </row>
    <row r="227" spans="1:26" ht="12.75" customHeight="1" x14ac:dyDescent="0.2">
      <c r="A227" s="523"/>
      <c r="B227" s="523"/>
      <c r="C227" s="523"/>
      <c r="D227" s="523"/>
      <c r="E227" s="523"/>
      <c r="F227" s="523"/>
      <c r="G227" s="523"/>
      <c r="H227" s="523"/>
      <c r="I227" s="523"/>
      <c r="J227" s="525"/>
      <c r="K227" s="525"/>
      <c r="L227" s="523"/>
      <c r="M227" s="523"/>
      <c r="N227" s="523"/>
      <c r="O227" s="523"/>
      <c r="P227" s="523"/>
      <c r="Q227" s="523"/>
      <c r="R227" s="523"/>
      <c r="S227" s="523"/>
      <c r="T227" s="523"/>
      <c r="U227" s="523"/>
      <c r="V227" s="523"/>
      <c r="W227" s="523"/>
      <c r="X227" s="523"/>
      <c r="Y227" s="523"/>
      <c r="Z227" s="523"/>
    </row>
    <row r="228" spans="1:26" ht="12.75" customHeight="1" x14ac:dyDescent="0.2">
      <c r="A228" s="523"/>
      <c r="B228" s="523"/>
      <c r="C228" s="523"/>
      <c r="D228" s="523"/>
      <c r="E228" s="523"/>
      <c r="F228" s="523"/>
      <c r="G228" s="523"/>
      <c r="H228" s="523"/>
      <c r="I228" s="523"/>
      <c r="J228" s="525"/>
      <c r="K228" s="525"/>
      <c r="L228" s="523"/>
      <c r="M228" s="523"/>
      <c r="N228" s="523"/>
      <c r="O228" s="523"/>
      <c r="P228" s="523"/>
      <c r="Q228" s="523"/>
      <c r="R228" s="523"/>
      <c r="S228" s="523"/>
      <c r="T228" s="523"/>
      <c r="U228" s="523"/>
      <c r="V228" s="523"/>
      <c r="W228" s="523"/>
      <c r="X228" s="523"/>
      <c r="Y228" s="523"/>
      <c r="Z228" s="523"/>
    </row>
    <row r="229" spans="1:26" ht="12.75" customHeight="1" x14ac:dyDescent="0.2">
      <c r="A229" s="523"/>
      <c r="B229" s="523"/>
      <c r="C229" s="523"/>
      <c r="D229" s="523"/>
      <c r="E229" s="523"/>
      <c r="F229" s="523"/>
      <c r="G229" s="523"/>
      <c r="H229" s="523"/>
      <c r="I229" s="523"/>
      <c r="J229" s="525"/>
      <c r="K229" s="525"/>
      <c r="L229" s="523"/>
      <c r="M229" s="523"/>
      <c r="N229" s="523"/>
      <c r="O229" s="523"/>
      <c r="P229" s="523"/>
      <c r="Q229" s="523"/>
      <c r="R229" s="523"/>
      <c r="S229" s="523"/>
      <c r="T229" s="523"/>
      <c r="U229" s="523"/>
      <c r="V229" s="523"/>
      <c r="W229" s="523"/>
      <c r="X229" s="523"/>
      <c r="Y229" s="523"/>
      <c r="Z229" s="523"/>
    </row>
    <row r="230" spans="1:26" ht="12.75" customHeight="1" x14ac:dyDescent="0.2">
      <c r="A230" s="523"/>
      <c r="B230" s="523"/>
      <c r="C230" s="523"/>
      <c r="D230" s="523"/>
      <c r="E230" s="523"/>
      <c r="F230" s="523"/>
      <c r="G230" s="523"/>
      <c r="H230" s="523"/>
      <c r="I230" s="523"/>
      <c r="J230" s="525"/>
      <c r="K230" s="525"/>
      <c r="L230" s="523"/>
      <c r="M230" s="523"/>
      <c r="N230" s="523"/>
      <c r="O230" s="523"/>
      <c r="P230" s="523"/>
      <c r="Q230" s="523"/>
      <c r="R230" s="523"/>
      <c r="S230" s="523"/>
      <c r="T230" s="523"/>
      <c r="U230" s="523"/>
      <c r="V230" s="523"/>
      <c r="W230" s="523"/>
      <c r="X230" s="523"/>
      <c r="Y230" s="523"/>
      <c r="Z230" s="523"/>
    </row>
    <row r="231" spans="1:26" ht="12.75" customHeight="1" x14ac:dyDescent="0.2">
      <c r="A231" s="523"/>
      <c r="B231" s="523"/>
      <c r="C231" s="523"/>
      <c r="D231" s="523"/>
      <c r="E231" s="523"/>
      <c r="F231" s="523"/>
      <c r="G231" s="523"/>
      <c r="H231" s="523"/>
      <c r="I231" s="523"/>
      <c r="J231" s="525"/>
      <c r="K231" s="525"/>
      <c r="L231" s="523"/>
      <c r="M231" s="523"/>
      <c r="N231" s="523"/>
      <c r="O231" s="523"/>
      <c r="P231" s="523"/>
      <c r="Q231" s="523"/>
      <c r="R231" s="523"/>
      <c r="S231" s="523"/>
      <c r="T231" s="523"/>
      <c r="U231" s="523"/>
      <c r="V231" s="523"/>
      <c r="W231" s="523"/>
      <c r="X231" s="523"/>
      <c r="Y231" s="523"/>
      <c r="Z231" s="523"/>
    </row>
    <row r="232" spans="1:26" ht="12.75" customHeight="1" x14ac:dyDescent="0.2">
      <c r="A232" s="523"/>
      <c r="B232" s="523"/>
      <c r="C232" s="523"/>
      <c r="D232" s="523"/>
      <c r="E232" s="523"/>
      <c r="F232" s="523"/>
      <c r="G232" s="523"/>
      <c r="H232" s="523"/>
      <c r="I232" s="523"/>
      <c r="J232" s="525"/>
      <c r="K232" s="525"/>
      <c r="L232" s="523"/>
      <c r="M232" s="523"/>
      <c r="N232" s="523"/>
      <c r="O232" s="523"/>
      <c r="P232" s="523"/>
      <c r="Q232" s="523"/>
      <c r="R232" s="523"/>
      <c r="S232" s="523"/>
      <c r="T232" s="523"/>
      <c r="U232" s="523"/>
      <c r="V232" s="523"/>
      <c r="W232" s="523"/>
      <c r="X232" s="523"/>
      <c r="Y232" s="523"/>
      <c r="Z232" s="523"/>
    </row>
    <row r="233" spans="1:26" ht="12.75" customHeight="1" x14ac:dyDescent="0.2">
      <c r="A233" s="523"/>
      <c r="B233" s="523"/>
      <c r="C233" s="523"/>
      <c r="D233" s="523"/>
      <c r="E233" s="523"/>
      <c r="F233" s="523"/>
      <c r="G233" s="523"/>
      <c r="H233" s="523"/>
      <c r="I233" s="523"/>
      <c r="J233" s="525"/>
      <c r="K233" s="525"/>
      <c r="L233" s="523"/>
      <c r="M233" s="523"/>
      <c r="N233" s="523"/>
      <c r="O233" s="523"/>
      <c r="P233" s="523"/>
      <c r="Q233" s="523"/>
      <c r="R233" s="523"/>
      <c r="S233" s="523"/>
      <c r="T233" s="523"/>
      <c r="U233" s="523"/>
      <c r="V233" s="523"/>
      <c r="W233" s="523"/>
      <c r="X233" s="523"/>
      <c r="Y233" s="523"/>
      <c r="Z233" s="523"/>
    </row>
    <row r="234" spans="1:26" ht="12.75" customHeight="1" x14ac:dyDescent="0.2">
      <c r="A234" s="523"/>
      <c r="B234" s="523"/>
      <c r="C234" s="523"/>
      <c r="D234" s="523"/>
      <c r="E234" s="523"/>
      <c r="F234" s="523"/>
      <c r="G234" s="523"/>
      <c r="H234" s="523"/>
      <c r="I234" s="523"/>
      <c r="J234" s="525"/>
      <c r="K234" s="525"/>
      <c r="L234" s="523"/>
      <c r="M234" s="523"/>
      <c r="N234" s="523"/>
      <c r="O234" s="523"/>
      <c r="P234" s="523"/>
      <c r="Q234" s="523"/>
      <c r="R234" s="523"/>
      <c r="S234" s="523"/>
      <c r="T234" s="523"/>
      <c r="U234" s="523"/>
      <c r="V234" s="523"/>
      <c r="W234" s="523"/>
      <c r="X234" s="523"/>
      <c r="Y234" s="523"/>
      <c r="Z234" s="523"/>
    </row>
    <row r="235" spans="1:26" ht="12.75" customHeight="1" x14ac:dyDescent="0.2">
      <c r="A235" s="523"/>
      <c r="B235" s="523"/>
      <c r="C235" s="523"/>
      <c r="D235" s="523"/>
      <c r="E235" s="523"/>
      <c r="F235" s="523"/>
      <c r="G235" s="523"/>
      <c r="H235" s="523"/>
      <c r="I235" s="523"/>
      <c r="J235" s="525"/>
      <c r="K235" s="525"/>
      <c r="L235" s="523"/>
      <c r="M235" s="523"/>
      <c r="N235" s="523"/>
      <c r="O235" s="523"/>
      <c r="P235" s="523"/>
      <c r="Q235" s="523"/>
      <c r="R235" s="523"/>
      <c r="S235" s="523"/>
      <c r="T235" s="523"/>
      <c r="U235" s="523"/>
      <c r="V235" s="523"/>
      <c r="W235" s="523"/>
      <c r="X235" s="523"/>
      <c r="Y235" s="523"/>
      <c r="Z235" s="523"/>
    </row>
    <row r="236" spans="1:26" ht="12.75" customHeight="1" x14ac:dyDescent="0.2">
      <c r="A236" s="523"/>
      <c r="B236" s="523"/>
      <c r="C236" s="523"/>
      <c r="D236" s="523"/>
      <c r="E236" s="523"/>
      <c r="F236" s="523"/>
      <c r="G236" s="523"/>
      <c r="H236" s="523"/>
      <c r="I236" s="523"/>
      <c r="J236" s="525"/>
      <c r="K236" s="525"/>
      <c r="L236" s="523"/>
      <c r="M236" s="523"/>
      <c r="N236" s="523"/>
      <c r="O236" s="523"/>
      <c r="P236" s="523"/>
      <c r="Q236" s="523"/>
      <c r="R236" s="523"/>
      <c r="S236" s="523"/>
      <c r="T236" s="523"/>
      <c r="U236" s="523"/>
      <c r="V236" s="523"/>
      <c r="W236" s="523"/>
      <c r="X236" s="523"/>
      <c r="Y236" s="523"/>
      <c r="Z236" s="523"/>
    </row>
    <row r="237" spans="1:26" ht="12.75" customHeight="1" x14ac:dyDescent="0.2">
      <c r="A237" s="523"/>
      <c r="B237" s="523"/>
      <c r="C237" s="523"/>
      <c r="D237" s="523"/>
      <c r="E237" s="523"/>
      <c r="F237" s="523"/>
      <c r="G237" s="523"/>
      <c r="H237" s="523"/>
      <c r="I237" s="523"/>
      <c r="J237" s="525"/>
      <c r="K237" s="525"/>
      <c r="L237" s="523"/>
      <c r="M237" s="523"/>
      <c r="N237" s="523"/>
      <c r="O237" s="523"/>
      <c r="P237" s="523"/>
      <c r="Q237" s="523"/>
      <c r="R237" s="523"/>
      <c r="S237" s="523"/>
      <c r="T237" s="523"/>
      <c r="U237" s="523"/>
      <c r="V237" s="523"/>
      <c r="W237" s="523"/>
      <c r="X237" s="523"/>
      <c r="Y237" s="523"/>
      <c r="Z237" s="523"/>
    </row>
    <row r="238" spans="1:26" ht="12.75" customHeight="1" x14ac:dyDescent="0.2">
      <c r="A238" s="523"/>
      <c r="B238" s="523"/>
      <c r="C238" s="523"/>
      <c r="D238" s="523"/>
      <c r="E238" s="523"/>
      <c r="F238" s="523"/>
      <c r="G238" s="523"/>
      <c r="H238" s="523"/>
      <c r="I238" s="523"/>
      <c r="J238" s="525"/>
      <c r="K238" s="525"/>
      <c r="L238" s="523"/>
      <c r="M238" s="523"/>
      <c r="N238" s="523"/>
      <c r="O238" s="523"/>
      <c r="P238" s="523"/>
      <c r="Q238" s="523"/>
      <c r="R238" s="523"/>
      <c r="S238" s="523"/>
      <c r="T238" s="523"/>
      <c r="U238" s="523"/>
      <c r="V238" s="523"/>
      <c r="W238" s="523"/>
      <c r="X238" s="523"/>
      <c r="Y238" s="523"/>
      <c r="Z238" s="523"/>
    </row>
    <row r="239" spans="1:26" ht="12.75" customHeight="1" x14ac:dyDescent="0.2">
      <c r="A239" s="523"/>
      <c r="B239" s="523"/>
      <c r="C239" s="523"/>
      <c r="D239" s="523"/>
      <c r="E239" s="523"/>
      <c r="F239" s="523"/>
      <c r="G239" s="523"/>
      <c r="H239" s="523"/>
      <c r="I239" s="523"/>
      <c r="J239" s="525"/>
      <c r="K239" s="525"/>
      <c r="L239" s="523"/>
      <c r="M239" s="523"/>
      <c r="N239" s="523"/>
      <c r="O239" s="523"/>
      <c r="P239" s="523"/>
      <c r="Q239" s="523"/>
      <c r="R239" s="523"/>
      <c r="S239" s="523"/>
      <c r="T239" s="523"/>
      <c r="U239" s="523"/>
      <c r="V239" s="523"/>
      <c r="W239" s="523"/>
      <c r="X239" s="523"/>
      <c r="Y239" s="523"/>
      <c r="Z239" s="523"/>
    </row>
    <row r="240" spans="1:26" ht="12.75" customHeight="1" x14ac:dyDescent="0.2">
      <c r="A240" s="523"/>
      <c r="B240" s="523"/>
      <c r="C240" s="523"/>
      <c r="D240" s="523"/>
      <c r="E240" s="523"/>
      <c r="F240" s="523"/>
      <c r="G240" s="523"/>
      <c r="H240" s="523"/>
      <c r="I240" s="523"/>
      <c r="J240" s="525"/>
      <c r="K240" s="525"/>
      <c r="L240" s="523"/>
      <c r="M240" s="523"/>
      <c r="N240" s="523"/>
      <c r="O240" s="523"/>
      <c r="P240" s="523"/>
      <c r="Q240" s="523"/>
      <c r="R240" s="523"/>
      <c r="S240" s="523"/>
      <c r="T240" s="523"/>
      <c r="U240" s="523"/>
      <c r="V240" s="523"/>
      <c r="W240" s="523"/>
      <c r="X240" s="523"/>
      <c r="Y240" s="523"/>
      <c r="Z240" s="523"/>
    </row>
    <row r="241" spans="1:26" ht="12.75" customHeight="1" x14ac:dyDescent="0.2">
      <c r="A241" s="523"/>
      <c r="B241" s="523"/>
      <c r="C241" s="523"/>
      <c r="D241" s="523"/>
      <c r="E241" s="523"/>
      <c r="F241" s="523"/>
      <c r="G241" s="523"/>
      <c r="H241" s="523"/>
      <c r="I241" s="523"/>
      <c r="J241" s="525"/>
      <c r="K241" s="525"/>
      <c r="L241" s="523"/>
      <c r="M241" s="523"/>
      <c r="N241" s="523"/>
      <c r="O241" s="523"/>
      <c r="P241" s="523"/>
      <c r="Q241" s="523"/>
      <c r="R241" s="523"/>
      <c r="S241" s="523"/>
      <c r="T241" s="523"/>
      <c r="U241" s="523"/>
      <c r="V241" s="523"/>
      <c r="W241" s="523"/>
      <c r="X241" s="523"/>
      <c r="Y241" s="523"/>
      <c r="Z241" s="523"/>
    </row>
    <row r="242" spans="1:26" ht="12.75" customHeight="1" x14ac:dyDescent="0.2">
      <c r="A242" s="523"/>
      <c r="B242" s="523"/>
      <c r="C242" s="523"/>
      <c r="D242" s="523"/>
      <c r="E242" s="523"/>
      <c r="F242" s="523"/>
      <c r="G242" s="523"/>
      <c r="H242" s="523"/>
      <c r="I242" s="523"/>
      <c r="J242" s="525"/>
      <c r="K242" s="525"/>
      <c r="L242" s="523"/>
      <c r="M242" s="523"/>
      <c r="N242" s="523"/>
      <c r="O242" s="523"/>
      <c r="P242" s="523"/>
      <c r="Q242" s="523"/>
      <c r="R242" s="523"/>
      <c r="S242" s="523"/>
      <c r="T242" s="523"/>
      <c r="U242" s="523"/>
      <c r="V242" s="523"/>
      <c r="W242" s="523"/>
      <c r="X242" s="523"/>
      <c r="Y242" s="523"/>
      <c r="Z242" s="523"/>
    </row>
    <row r="243" spans="1:26" ht="12.75" customHeight="1" x14ac:dyDescent="0.2">
      <c r="A243" s="523"/>
      <c r="B243" s="523"/>
      <c r="C243" s="523"/>
      <c r="D243" s="523"/>
      <c r="E243" s="523"/>
      <c r="F243" s="523"/>
      <c r="G243" s="523"/>
      <c r="H243" s="523"/>
      <c r="I243" s="523"/>
      <c r="J243" s="525"/>
      <c r="K243" s="525"/>
      <c r="L243" s="523"/>
      <c r="M243" s="523"/>
      <c r="N243" s="523"/>
      <c r="O243" s="523"/>
      <c r="P243" s="523"/>
      <c r="Q243" s="523"/>
      <c r="R243" s="523"/>
      <c r="S243" s="523"/>
      <c r="T243" s="523"/>
      <c r="U243" s="523"/>
      <c r="V243" s="523"/>
      <c r="W243" s="523"/>
      <c r="X243" s="523"/>
      <c r="Y243" s="523"/>
      <c r="Z243" s="523"/>
    </row>
    <row r="244" spans="1:26" ht="12.75" customHeight="1" x14ac:dyDescent="0.2">
      <c r="A244" s="523"/>
      <c r="B244" s="523"/>
      <c r="C244" s="523"/>
      <c r="D244" s="523"/>
      <c r="E244" s="523"/>
      <c r="F244" s="523"/>
      <c r="G244" s="523"/>
      <c r="H244" s="523"/>
      <c r="I244" s="523"/>
      <c r="J244" s="525"/>
      <c r="K244" s="525"/>
      <c r="L244" s="523"/>
      <c r="M244" s="523"/>
      <c r="N244" s="523"/>
      <c r="O244" s="523"/>
      <c r="P244" s="523"/>
      <c r="Q244" s="523"/>
      <c r="R244" s="523"/>
      <c r="S244" s="523"/>
      <c r="T244" s="523"/>
      <c r="U244" s="523"/>
      <c r="V244" s="523"/>
      <c r="W244" s="523"/>
      <c r="X244" s="523"/>
      <c r="Y244" s="523"/>
      <c r="Z244" s="523"/>
    </row>
    <row r="245" spans="1:26" ht="12.75" customHeight="1" x14ac:dyDescent="0.2">
      <c r="A245" s="523"/>
      <c r="B245" s="523"/>
      <c r="C245" s="523"/>
      <c r="D245" s="523"/>
      <c r="E245" s="523"/>
      <c r="F245" s="523"/>
      <c r="G245" s="523"/>
      <c r="H245" s="523"/>
      <c r="I245" s="523"/>
      <c r="J245" s="525"/>
      <c r="K245" s="525"/>
      <c r="L245" s="523"/>
      <c r="M245" s="523"/>
      <c r="N245" s="523"/>
      <c r="O245" s="523"/>
      <c r="P245" s="523"/>
      <c r="Q245" s="523"/>
      <c r="R245" s="523"/>
      <c r="S245" s="523"/>
      <c r="T245" s="523"/>
      <c r="U245" s="523"/>
      <c r="V245" s="523"/>
      <c r="W245" s="523"/>
      <c r="X245" s="523"/>
      <c r="Y245" s="523"/>
      <c r="Z245" s="523"/>
    </row>
    <row r="246" spans="1:26" ht="12.75" customHeight="1" x14ac:dyDescent="0.2">
      <c r="A246" s="523"/>
      <c r="B246" s="523"/>
      <c r="C246" s="523"/>
      <c r="D246" s="523"/>
      <c r="E246" s="523"/>
      <c r="F246" s="523"/>
      <c r="G246" s="523"/>
      <c r="H246" s="523"/>
      <c r="I246" s="523"/>
      <c r="J246" s="525"/>
      <c r="K246" s="525"/>
      <c r="L246" s="523"/>
      <c r="M246" s="523"/>
      <c r="N246" s="523"/>
      <c r="O246" s="523"/>
      <c r="P246" s="523"/>
      <c r="Q246" s="523"/>
      <c r="R246" s="523"/>
      <c r="S246" s="523"/>
      <c r="T246" s="523"/>
      <c r="U246" s="523"/>
      <c r="V246" s="523"/>
      <c r="W246" s="523"/>
      <c r="X246" s="523"/>
      <c r="Y246" s="523"/>
      <c r="Z246" s="523"/>
    </row>
    <row r="247" spans="1:26" ht="12.75" customHeight="1" x14ac:dyDescent="0.2">
      <c r="A247" s="523"/>
      <c r="B247" s="523"/>
      <c r="C247" s="523"/>
      <c r="D247" s="523"/>
      <c r="E247" s="523"/>
      <c r="F247" s="523"/>
      <c r="G247" s="523"/>
      <c r="H247" s="523"/>
      <c r="I247" s="523"/>
      <c r="J247" s="525"/>
      <c r="K247" s="525"/>
      <c r="L247" s="523"/>
      <c r="M247" s="523"/>
      <c r="N247" s="523"/>
      <c r="O247" s="523"/>
      <c r="P247" s="523"/>
      <c r="Q247" s="523"/>
      <c r="R247" s="523"/>
      <c r="S247" s="523"/>
      <c r="T247" s="523"/>
      <c r="U247" s="523"/>
      <c r="V247" s="523"/>
      <c r="W247" s="523"/>
      <c r="X247" s="523"/>
      <c r="Y247" s="523"/>
      <c r="Z247" s="523"/>
    </row>
    <row r="248" spans="1:26" ht="12.75" customHeight="1" x14ac:dyDescent="0.2">
      <c r="A248" s="523"/>
      <c r="B248" s="523"/>
      <c r="C248" s="523"/>
      <c r="D248" s="523"/>
      <c r="E248" s="523"/>
      <c r="F248" s="523"/>
      <c r="G248" s="523"/>
      <c r="H248" s="523"/>
      <c r="I248" s="523"/>
      <c r="J248" s="525"/>
      <c r="K248" s="525"/>
      <c r="L248" s="523"/>
      <c r="M248" s="523"/>
      <c r="N248" s="523"/>
      <c r="O248" s="523"/>
      <c r="P248" s="523"/>
      <c r="Q248" s="523"/>
      <c r="R248" s="523"/>
      <c r="S248" s="523"/>
      <c r="T248" s="523"/>
      <c r="U248" s="523"/>
      <c r="V248" s="523"/>
      <c r="W248" s="523"/>
      <c r="X248" s="523"/>
      <c r="Y248" s="523"/>
      <c r="Z248" s="523"/>
    </row>
    <row r="249" spans="1:26" ht="12.75" customHeight="1" x14ac:dyDescent="0.2">
      <c r="A249" s="523"/>
      <c r="B249" s="523"/>
      <c r="C249" s="523"/>
      <c r="D249" s="523"/>
      <c r="E249" s="523"/>
      <c r="F249" s="523"/>
      <c r="G249" s="523"/>
      <c r="H249" s="523"/>
      <c r="I249" s="523"/>
      <c r="J249" s="525"/>
      <c r="K249" s="525"/>
      <c r="L249" s="523"/>
      <c r="M249" s="523"/>
      <c r="N249" s="523"/>
      <c r="O249" s="523"/>
      <c r="P249" s="523"/>
      <c r="Q249" s="523"/>
      <c r="R249" s="523"/>
      <c r="S249" s="523"/>
      <c r="T249" s="523"/>
      <c r="U249" s="523"/>
      <c r="V249" s="523"/>
      <c r="W249" s="523"/>
      <c r="X249" s="523"/>
      <c r="Y249" s="523"/>
      <c r="Z249" s="523"/>
    </row>
    <row r="250" spans="1:26" ht="12.75" customHeight="1" x14ac:dyDescent="0.2">
      <c r="A250" s="523"/>
      <c r="B250" s="523"/>
      <c r="C250" s="523"/>
      <c r="D250" s="523"/>
      <c r="E250" s="523"/>
      <c r="F250" s="523"/>
      <c r="G250" s="523"/>
      <c r="H250" s="523"/>
      <c r="I250" s="523"/>
      <c r="J250" s="525"/>
      <c r="K250" s="525"/>
      <c r="L250" s="523"/>
      <c r="M250" s="523"/>
      <c r="N250" s="523"/>
      <c r="O250" s="523"/>
      <c r="P250" s="523"/>
      <c r="Q250" s="523"/>
      <c r="R250" s="523"/>
      <c r="S250" s="523"/>
      <c r="T250" s="523"/>
      <c r="U250" s="523"/>
      <c r="V250" s="523"/>
      <c r="W250" s="523"/>
      <c r="X250" s="523"/>
      <c r="Y250" s="523"/>
      <c r="Z250" s="523"/>
    </row>
    <row r="251" spans="1:26" ht="12.75" customHeight="1" x14ac:dyDescent="0.2">
      <c r="A251" s="523"/>
      <c r="B251" s="523"/>
      <c r="C251" s="523"/>
      <c r="D251" s="523"/>
      <c r="E251" s="523"/>
      <c r="F251" s="523"/>
      <c r="G251" s="523"/>
      <c r="H251" s="523"/>
      <c r="I251" s="523"/>
      <c r="J251" s="525"/>
      <c r="K251" s="525"/>
      <c r="L251" s="523"/>
      <c r="M251" s="523"/>
      <c r="N251" s="523"/>
      <c r="O251" s="523"/>
      <c r="P251" s="523"/>
      <c r="Q251" s="523"/>
      <c r="R251" s="523"/>
      <c r="S251" s="523"/>
      <c r="T251" s="523"/>
      <c r="U251" s="523"/>
      <c r="V251" s="523"/>
      <c r="W251" s="523"/>
      <c r="X251" s="523"/>
      <c r="Y251" s="523"/>
      <c r="Z251" s="523"/>
    </row>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4:L44" xr:uid="{00000000-0009-0000-0000-000003000000}"/>
  <mergeCells count="50">
    <mergeCell ref="A14:A15"/>
    <mergeCell ref="C14:C15"/>
    <mergeCell ref="H14:I14"/>
    <mergeCell ref="M14:M15"/>
    <mergeCell ref="N14:O15"/>
    <mergeCell ref="A1:O3"/>
    <mergeCell ref="A11:O11"/>
    <mergeCell ref="A12:L12"/>
    <mergeCell ref="M12:O13"/>
    <mergeCell ref="A13:L13"/>
    <mergeCell ref="A26:A27"/>
    <mergeCell ref="N26:O26"/>
    <mergeCell ref="N27:O27"/>
    <mergeCell ref="N16:O16"/>
    <mergeCell ref="A17:A21"/>
    <mergeCell ref="N17:O17"/>
    <mergeCell ref="N18:O18"/>
    <mergeCell ref="N19:O19"/>
    <mergeCell ref="N20:O20"/>
    <mergeCell ref="N21:O21"/>
    <mergeCell ref="A22:A25"/>
    <mergeCell ref="N22:O22"/>
    <mergeCell ref="N23:O23"/>
    <mergeCell ref="N24:O24"/>
    <mergeCell ref="N25:O25"/>
    <mergeCell ref="A37:A39"/>
    <mergeCell ref="N37:O37"/>
    <mergeCell ref="N38:O38"/>
    <mergeCell ref="N39:O39"/>
    <mergeCell ref="A28:A30"/>
    <mergeCell ref="N28:O28"/>
    <mergeCell ref="N29:O29"/>
    <mergeCell ref="N30:O30"/>
    <mergeCell ref="N31:O31"/>
    <mergeCell ref="N32:O32"/>
    <mergeCell ref="A33:A34"/>
    <mergeCell ref="N33:O33"/>
    <mergeCell ref="N34:O34"/>
    <mergeCell ref="N35:O35"/>
    <mergeCell ref="N36:O36"/>
    <mergeCell ref="N40:O40"/>
    <mergeCell ref="N41:O41"/>
    <mergeCell ref="N42:O42"/>
    <mergeCell ref="N43:O43"/>
    <mergeCell ref="N44:O44"/>
    <mergeCell ref="B46:D46"/>
    <mergeCell ref="B48:D48"/>
    <mergeCell ref="K48:M48"/>
    <mergeCell ref="J49:K49"/>
    <mergeCell ref="A40:A43"/>
  </mergeCells>
  <pageMargins left="0.7" right="0.7" top="0.75" bottom="0.75" header="0" footer="0"/>
  <pageSetup orientation="landscape"/>
  <drawing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F5316-710B-4C2F-826E-D93E2409ED62}">
  <dimension ref="A1:O31"/>
  <sheetViews>
    <sheetView showGridLines="0" view="pageLayout" zoomScale="60" zoomScaleNormal="60" zoomScaleSheetLayoutView="100" zoomScalePageLayoutView="60" workbookViewId="0">
      <selection activeCell="A12" sqref="A12:L12"/>
    </sheetView>
  </sheetViews>
  <sheetFormatPr baseColWidth="10" defaultColWidth="11.42578125" defaultRowHeight="12.75" x14ac:dyDescent="0.2"/>
  <cols>
    <col min="1" max="1" width="39.7109375" style="1" customWidth="1"/>
    <col min="2" max="2" width="28.28515625" style="572" customWidth="1"/>
    <col min="3" max="3" width="29.42578125" style="1" customWidth="1"/>
    <col min="4" max="4" width="15.85546875" style="1" customWidth="1"/>
    <col min="5" max="5" width="20.140625" style="1" customWidth="1"/>
    <col min="6" max="6" width="17" style="1" customWidth="1"/>
    <col min="7" max="7" width="22" style="1" customWidth="1"/>
    <col min="8" max="8" width="13.85546875" style="1" customWidth="1"/>
    <col min="9" max="9" width="15.42578125" style="1" customWidth="1"/>
    <col min="10" max="10" width="15" style="450" customWidth="1"/>
    <col min="11" max="11" width="13.7109375" style="1" customWidth="1"/>
    <col min="12" max="12" width="50.85546875" style="1" customWidth="1"/>
    <col min="13" max="13" width="14" style="1" customWidth="1"/>
    <col min="14" max="14" width="25.42578125" style="1" customWidth="1"/>
    <col min="15" max="15" width="52" style="1" customWidth="1"/>
    <col min="16" max="16384" width="11.42578125" style="1"/>
  </cols>
  <sheetData>
    <row r="1" spans="1:15" ht="42" customHeight="1" x14ac:dyDescent="0.2">
      <c r="A1" s="658"/>
      <c r="B1" s="658"/>
      <c r="C1" s="658"/>
      <c r="D1" s="658"/>
      <c r="E1" s="658"/>
      <c r="F1" s="658"/>
      <c r="G1" s="658"/>
      <c r="H1" s="658"/>
      <c r="I1" s="658"/>
      <c r="J1" s="658"/>
      <c r="K1" s="658"/>
      <c r="L1" s="658"/>
      <c r="M1" s="658"/>
      <c r="N1" s="658"/>
      <c r="O1" s="658"/>
    </row>
    <row r="2" spans="1:15" x14ac:dyDescent="0.2">
      <c r="A2" s="658"/>
      <c r="B2" s="658"/>
      <c r="C2" s="658"/>
      <c r="D2" s="658"/>
      <c r="E2" s="658"/>
      <c r="F2" s="658"/>
      <c r="G2" s="658"/>
      <c r="H2" s="658"/>
      <c r="I2" s="658"/>
      <c r="J2" s="658"/>
      <c r="K2" s="658"/>
      <c r="L2" s="658"/>
      <c r="M2" s="658"/>
      <c r="N2" s="658"/>
      <c r="O2" s="658"/>
    </row>
    <row r="3" spans="1:15" x14ac:dyDescent="0.2">
      <c r="A3" s="658"/>
      <c r="B3" s="658"/>
      <c r="C3" s="658"/>
      <c r="D3" s="658"/>
      <c r="E3" s="658"/>
      <c r="F3" s="658"/>
      <c r="G3" s="658"/>
      <c r="H3" s="658"/>
      <c r="I3" s="658"/>
      <c r="J3" s="658"/>
      <c r="K3" s="658"/>
      <c r="L3" s="658"/>
      <c r="M3" s="658"/>
      <c r="N3" s="658"/>
      <c r="O3" s="658"/>
    </row>
    <row r="4" spans="1:15" x14ac:dyDescent="0.2">
      <c r="A4" s="450"/>
      <c r="B4" s="566"/>
      <c r="C4" s="450"/>
      <c r="D4" s="450"/>
      <c r="E4" s="450"/>
      <c r="F4" s="450"/>
      <c r="G4" s="450"/>
      <c r="H4" s="450"/>
      <c r="I4" s="450"/>
      <c r="K4" s="450"/>
      <c r="L4" s="450"/>
      <c r="M4" s="450"/>
      <c r="N4" s="450"/>
      <c r="O4" s="450"/>
    </row>
    <row r="5" spans="1:15" x14ac:dyDescent="0.2">
      <c r="A5" s="450"/>
      <c r="B5" s="566"/>
      <c r="C5" s="450"/>
      <c r="D5" s="450"/>
      <c r="E5" s="450"/>
      <c r="F5" s="450"/>
      <c r="G5" s="450"/>
      <c r="H5" s="450"/>
      <c r="I5" s="450"/>
      <c r="K5" s="450"/>
      <c r="L5" s="450"/>
      <c r="M5" s="450"/>
      <c r="N5" s="450"/>
      <c r="O5" s="450"/>
    </row>
    <row r="6" spans="1:15" x14ac:dyDescent="0.2">
      <c r="A6" s="450"/>
      <c r="B6" s="566"/>
      <c r="C6" s="450"/>
      <c r="D6" s="450"/>
      <c r="E6" s="450"/>
      <c r="F6" s="450"/>
      <c r="G6" s="450"/>
      <c r="H6" s="450"/>
      <c r="I6" s="450"/>
      <c r="K6" s="450"/>
      <c r="L6" s="450"/>
      <c r="M6" s="450"/>
      <c r="N6" s="450"/>
      <c r="O6" s="450"/>
    </row>
    <row r="7" spans="1:15" x14ac:dyDescent="0.2">
      <c r="A7" s="450"/>
      <c r="B7" s="566"/>
      <c r="C7" s="450"/>
      <c r="D7" s="450"/>
      <c r="E7" s="450"/>
      <c r="F7" s="450"/>
      <c r="G7" s="450"/>
      <c r="H7" s="450"/>
      <c r="I7" s="450"/>
      <c r="K7" s="450"/>
      <c r="L7" s="450"/>
      <c r="M7" s="450"/>
      <c r="N7" s="450"/>
      <c r="O7" s="450"/>
    </row>
    <row r="8" spans="1:15" x14ac:dyDescent="0.2">
      <c r="A8" s="450"/>
      <c r="B8" s="566"/>
      <c r="C8" s="450"/>
      <c r="D8" s="450"/>
      <c r="E8" s="450"/>
      <c r="F8" s="450"/>
      <c r="G8" s="450"/>
      <c r="H8" s="450"/>
      <c r="I8" s="450"/>
      <c r="K8" s="450"/>
      <c r="L8" s="450"/>
      <c r="M8" s="450"/>
      <c r="N8" s="450"/>
      <c r="O8" s="450"/>
    </row>
    <row r="9" spans="1:15" x14ac:dyDescent="0.2">
      <c r="A9" s="450"/>
      <c r="B9" s="566"/>
      <c r="C9" s="450"/>
      <c r="D9" s="450"/>
      <c r="E9" s="450"/>
      <c r="F9" s="450"/>
      <c r="G9" s="450"/>
      <c r="H9" s="450"/>
      <c r="I9" s="450"/>
      <c r="K9" s="450"/>
      <c r="L9" s="450"/>
      <c r="M9" s="450"/>
      <c r="N9" s="450"/>
      <c r="O9" s="450"/>
    </row>
    <row r="10" spans="1:15" x14ac:dyDescent="0.2">
      <c r="A10" s="450"/>
      <c r="B10" s="566"/>
      <c r="C10" s="450"/>
      <c r="D10" s="450"/>
      <c r="E10" s="450"/>
      <c r="F10" s="450"/>
      <c r="G10" s="450"/>
      <c r="H10" s="450"/>
      <c r="I10" s="450"/>
      <c r="K10" s="450"/>
      <c r="L10" s="450"/>
      <c r="M10" s="450"/>
      <c r="N10" s="450"/>
      <c r="O10" s="450"/>
    </row>
    <row r="11" spans="1:15" ht="27" customHeight="1" x14ac:dyDescent="0.25">
      <c r="A11" s="659" t="s">
        <v>0</v>
      </c>
      <c r="B11" s="659"/>
      <c r="C11" s="659"/>
      <c r="D11" s="659"/>
      <c r="E11" s="659"/>
      <c r="F11" s="659"/>
      <c r="G11" s="659"/>
      <c r="H11" s="659"/>
      <c r="I11" s="659"/>
      <c r="J11" s="659"/>
      <c r="K11" s="659"/>
      <c r="L11" s="659"/>
      <c r="M11" s="659"/>
      <c r="N11" s="659"/>
      <c r="O11" s="659"/>
    </row>
    <row r="12" spans="1:15" ht="34.5" customHeight="1" x14ac:dyDescent="0.2">
      <c r="A12" s="710" t="s">
        <v>3302</v>
      </c>
      <c r="B12" s="710"/>
      <c r="C12" s="710"/>
      <c r="D12" s="710"/>
      <c r="E12" s="710"/>
      <c r="F12" s="710"/>
      <c r="G12" s="710"/>
      <c r="H12" s="710"/>
      <c r="I12" s="710"/>
      <c r="J12" s="710"/>
      <c r="K12" s="710"/>
      <c r="L12" s="710"/>
      <c r="M12" s="661" t="s">
        <v>1</v>
      </c>
      <c r="N12" s="661"/>
      <c r="O12" s="661"/>
    </row>
    <row r="13" spans="1:15" ht="38.25" customHeight="1" x14ac:dyDescent="0.2">
      <c r="A13" s="710" t="s">
        <v>3217</v>
      </c>
      <c r="B13" s="710"/>
      <c r="C13" s="710"/>
      <c r="D13" s="710"/>
      <c r="E13" s="710"/>
      <c r="F13" s="710"/>
      <c r="G13" s="710"/>
      <c r="H13" s="710"/>
      <c r="I13" s="710"/>
      <c r="J13" s="710"/>
      <c r="K13" s="710"/>
      <c r="L13" s="710"/>
      <c r="M13" s="661"/>
      <c r="N13" s="661"/>
      <c r="O13" s="661"/>
    </row>
    <row r="14" spans="1:15" s="3" customFormat="1" ht="40.5" customHeight="1" x14ac:dyDescent="0.2">
      <c r="A14" s="667" t="s">
        <v>2</v>
      </c>
      <c r="B14" s="1181" t="s">
        <v>3</v>
      </c>
      <c r="C14" s="673" t="s">
        <v>4</v>
      </c>
      <c r="D14" s="673" t="s">
        <v>5</v>
      </c>
      <c r="E14" s="675" t="s">
        <v>6</v>
      </c>
      <c r="F14" s="675" t="s">
        <v>7</v>
      </c>
      <c r="G14" s="675" t="s">
        <v>8</v>
      </c>
      <c r="H14" s="679" t="s">
        <v>9</v>
      </c>
      <c r="I14" s="680"/>
      <c r="J14" s="675" t="s">
        <v>10</v>
      </c>
      <c r="K14" s="675" t="s">
        <v>11</v>
      </c>
      <c r="L14" s="681" t="s">
        <v>12</v>
      </c>
      <c r="M14" s="664" t="s">
        <v>13</v>
      </c>
      <c r="N14" s="665" t="s">
        <v>14</v>
      </c>
      <c r="O14" s="666"/>
    </row>
    <row r="15" spans="1:15" s="3" customFormat="1" ht="47.25" x14ac:dyDescent="0.2">
      <c r="A15" s="668"/>
      <c r="B15" s="1182"/>
      <c r="C15" s="674"/>
      <c r="D15" s="674"/>
      <c r="E15" s="675"/>
      <c r="F15" s="675"/>
      <c r="G15" s="675"/>
      <c r="H15" s="451" t="s">
        <v>15</v>
      </c>
      <c r="I15" s="451" t="s">
        <v>16</v>
      </c>
      <c r="J15" s="675"/>
      <c r="K15" s="675"/>
      <c r="L15" s="681"/>
      <c r="M15" s="664"/>
      <c r="N15" s="665"/>
      <c r="O15" s="666"/>
    </row>
    <row r="16" spans="1:15" ht="109.5" customHeight="1" x14ac:dyDescent="0.25">
      <c r="A16" s="24" t="s">
        <v>312</v>
      </c>
      <c r="B16" s="567" t="s">
        <v>3218</v>
      </c>
      <c r="C16" s="568" t="s">
        <v>3219</v>
      </c>
      <c r="D16" s="20" t="s">
        <v>3220</v>
      </c>
      <c r="E16" s="452" t="s">
        <v>3221</v>
      </c>
      <c r="F16" s="454" t="s">
        <v>3222</v>
      </c>
      <c r="G16" s="452" t="s">
        <v>3223</v>
      </c>
      <c r="H16" s="52">
        <v>44228</v>
      </c>
      <c r="I16" s="15">
        <v>44592</v>
      </c>
      <c r="J16" s="456" t="s">
        <v>3224</v>
      </c>
      <c r="K16" s="14">
        <v>1</v>
      </c>
      <c r="L16" s="454" t="s">
        <v>3225</v>
      </c>
      <c r="M16" s="644">
        <v>1</v>
      </c>
      <c r="N16" s="1179" t="s">
        <v>2868</v>
      </c>
      <c r="O16" s="1180"/>
    </row>
    <row r="17" spans="1:15" s="19" customFormat="1" ht="234.75" customHeight="1" x14ac:dyDescent="0.25">
      <c r="A17" s="24" t="s">
        <v>224</v>
      </c>
      <c r="B17" s="567" t="s">
        <v>3226</v>
      </c>
      <c r="C17" s="567" t="s">
        <v>3227</v>
      </c>
      <c r="D17" s="20" t="s">
        <v>3220</v>
      </c>
      <c r="E17" s="452" t="s">
        <v>3228</v>
      </c>
      <c r="F17" s="452" t="s">
        <v>3229</v>
      </c>
      <c r="G17" s="452" t="s">
        <v>3230</v>
      </c>
      <c r="H17" s="52">
        <v>44256</v>
      </c>
      <c r="I17" s="15">
        <v>44561</v>
      </c>
      <c r="J17" s="456" t="s">
        <v>3231</v>
      </c>
      <c r="K17" s="14">
        <v>1</v>
      </c>
      <c r="L17" s="454" t="s">
        <v>3232</v>
      </c>
      <c r="M17" s="645">
        <v>1</v>
      </c>
      <c r="N17" s="1179" t="s">
        <v>2868</v>
      </c>
      <c r="O17" s="1180"/>
    </row>
    <row r="18" spans="1:15" s="19" customFormat="1" ht="125.25" customHeight="1" x14ac:dyDescent="0.25">
      <c r="A18" s="24" t="s">
        <v>353</v>
      </c>
      <c r="B18" s="567" t="s">
        <v>3233</v>
      </c>
      <c r="C18" s="567" t="s">
        <v>3234</v>
      </c>
      <c r="D18" s="20" t="s">
        <v>3220</v>
      </c>
      <c r="E18" s="452" t="s">
        <v>3221</v>
      </c>
      <c r="F18" s="454" t="s">
        <v>3235</v>
      </c>
      <c r="G18" s="452" t="s">
        <v>3236</v>
      </c>
      <c r="H18" s="52">
        <v>44228</v>
      </c>
      <c r="I18" s="15">
        <v>44592</v>
      </c>
      <c r="J18" s="456" t="s">
        <v>3224</v>
      </c>
      <c r="K18" s="14">
        <v>1</v>
      </c>
      <c r="L18" s="454" t="s">
        <v>3237</v>
      </c>
      <c r="M18" s="645">
        <v>1</v>
      </c>
      <c r="N18" s="1179" t="s">
        <v>2868</v>
      </c>
      <c r="O18" s="1180"/>
    </row>
    <row r="19" spans="1:15" s="19" customFormat="1" ht="120" customHeight="1" x14ac:dyDescent="0.25">
      <c r="A19" s="24" t="s">
        <v>1682</v>
      </c>
      <c r="B19" s="567" t="s">
        <v>3238</v>
      </c>
      <c r="C19" s="567" t="s">
        <v>3239</v>
      </c>
      <c r="D19" s="20" t="s">
        <v>3240</v>
      </c>
      <c r="E19" s="452" t="s">
        <v>3241</v>
      </c>
      <c r="F19" s="454" t="s">
        <v>3242</v>
      </c>
      <c r="G19" s="452" t="s">
        <v>3243</v>
      </c>
      <c r="H19" s="52">
        <v>44256</v>
      </c>
      <c r="I19" s="15">
        <v>44561</v>
      </c>
      <c r="J19" s="456" t="s">
        <v>3244</v>
      </c>
      <c r="K19" s="14">
        <v>1</v>
      </c>
      <c r="L19" s="454" t="s">
        <v>3245</v>
      </c>
      <c r="M19" s="645">
        <v>1</v>
      </c>
      <c r="N19" s="1179" t="s">
        <v>2868</v>
      </c>
      <c r="O19" s="1180"/>
    </row>
    <row r="20" spans="1:15" s="19" customFormat="1" ht="95.25" customHeight="1" x14ac:dyDescent="0.25">
      <c r="A20" s="24" t="s">
        <v>3246</v>
      </c>
      <c r="B20" s="567" t="s">
        <v>3247</v>
      </c>
      <c r="C20" s="452" t="s">
        <v>3248</v>
      </c>
      <c r="D20" s="20" t="s">
        <v>3249</v>
      </c>
      <c r="E20" s="452" t="s">
        <v>3250</v>
      </c>
      <c r="F20" s="454" t="s">
        <v>3251</v>
      </c>
      <c r="G20" s="452" t="s">
        <v>3252</v>
      </c>
      <c r="H20" s="57">
        <v>44286</v>
      </c>
      <c r="I20" s="57">
        <v>44561</v>
      </c>
      <c r="J20" s="456" t="s">
        <v>3253</v>
      </c>
      <c r="K20" s="14">
        <v>1</v>
      </c>
      <c r="L20" s="454" t="s">
        <v>3254</v>
      </c>
      <c r="M20" s="645">
        <v>1</v>
      </c>
      <c r="N20" s="1179" t="s">
        <v>2868</v>
      </c>
      <c r="O20" s="1180"/>
    </row>
    <row r="21" spans="1:15" s="19" customFormat="1" ht="162.75" customHeight="1" x14ac:dyDescent="0.25">
      <c r="A21" s="24" t="s">
        <v>21</v>
      </c>
      <c r="B21" s="567" t="s">
        <v>3255</v>
      </c>
      <c r="C21" s="567" t="s">
        <v>3256</v>
      </c>
      <c r="D21" s="20" t="s">
        <v>3220</v>
      </c>
      <c r="E21" s="23" t="s">
        <v>3257</v>
      </c>
      <c r="F21" s="454" t="s">
        <v>3258</v>
      </c>
      <c r="G21" s="567" t="s">
        <v>3259</v>
      </c>
      <c r="H21" s="52">
        <v>44256</v>
      </c>
      <c r="I21" s="15">
        <v>44561</v>
      </c>
      <c r="J21" s="456" t="s">
        <v>3260</v>
      </c>
      <c r="K21" s="569">
        <v>0.99680000000000002</v>
      </c>
      <c r="L21" s="454" t="s">
        <v>3261</v>
      </c>
      <c r="M21" s="645">
        <v>0.99</v>
      </c>
      <c r="N21" s="1179" t="s">
        <v>3262</v>
      </c>
      <c r="O21" s="1180"/>
    </row>
    <row r="22" spans="1:15" s="19" customFormat="1" ht="196.5" customHeight="1" x14ac:dyDescent="0.25">
      <c r="A22" s="24" t="s">
        <v>3263</v>
      </c>
      <c r="B22" s="567" t="s">
        <v>3264</v>
      </c>
      <c r="C22" s="20" t="s">
        <v>3265</v>
      </c>
      <c r="D22" s="20" t="s">
        <v>3266</v>
      </c>
      <c r="E22" s="23" t="s">
        <v>3267</v>
      </c>
      <c r="F22" s="454" t="s">
        <v>3268</v>
      </c>
      <c r="G22" s="23" t="s">
        <v>3269</v>
      </c>
      <c r="H22" s="52">
        <v>44256</v>
      </c>
      <c r="I22" s="57">
        <v>44438</v>
      </c>
      <c r="J22" s="456" t="s">
        <v>3270</v>
      </c>
      <c r="K22" s="14">
        <v>1</v>
      </c>
      <c r="L22" s="454" t="s">
        <v>3271</v>
      </c>
      <c r="M22" s="645">
        <v>1</v>
      </c>
      <c r="N22" s="1179" t="s">
        <v>2868</v>
      </c>
      <c r="O22" s="1180"/>
    </row>
    <row r="23" spans="1:15" s="19" customFormat="1" ht="234" customHeight="1" x14ac:dyDescent="0.25">
      <c r="A23" s="24" t="s">
        <v>3272</v>
      </c>
      <c r="B23" s="567" t="s">
        <v>3273</v>
      </c>
      <c r="C23" s="452" t="s">
        <v>3274</v>
      </c>
      <c r="D23" s="20" t="s">
        <v>3220</v>
      </c>
      <c r="E23" s="23" t="s">
        <v>3275</v>
      </c>
      <c r="F23" s="570" t="s">
        <v>3276</v>
      </c>
      <c r="G23" s="23" t="s">
        <v>3277</v>
      </c>
      <c r="H23" s="57">
        <v>44228</v>
      </c>
      <c r="I23" s="57">
        <v>44561</v>
      </c>
      <c r="J23" s="456" t="s">
        <v>3278</v>
      </c>
      <c r="K23" s="14">
        <v>1</v>
      </c>
      <c r="L23" s="454" t="s">
        <v>3279</v>
      </c>
      <c r="M23" s="645">
        <v>1</v>
      </c>
      <c r="N23" s="1179" t="s">
        <v>2868</v>
      </c>
      <c r="O23" s="1180"/>
    </row>
    <row r="24" spans="1:15" s="19" customFormat="1" ht="168.75" customHeight="1" x14ac:dyDescent="0.25">
      <c r="A24" s="24" t="s">
        <v>3280</v>
      </c>
      <c r="B24" s="567" t="s">
        <v>3281</v>
      </c>
      <c r="C24" s="452" t="s">
        <v>3282</v>
      </c>
      <c r="D24" s="20" t="s">
        <v>3283</v>
      </c>
      <c r="E24" s="452" t="s">
        <v>3284</v>
      </c>
      <c r="F24" s="454" t="s">
        <v>3285</v>
      </c>
      <c r="G24" s="452" t="s">
        <v>3286</v>
      </c>
      <c r="H24" s="57">
        <v>44197</v>
      </c>
      <c r="I24" s="57">
        <v>44561</v>
      </c>
      <c r="J24" s="456" t="s">
        <v>3278</v>
      </c>
      <c r="K24" s="14">
        <v>1</v>
      </c>
      <c r="L24" s="454" t="s">
        <v>3287</v>
      </c>
      <c r="M24" s="645">
        <v>1</v>
      </c>
      <c r="N24" s="1179" t="s">
        <v>2868</v>
      </c>
      <c r="O24" s="1180"/>
    </row>
    <row r="26" spans="1:15" s="3" customFormat="1" ht="29.25" customHeight="1" thickBot="1" x14ac:dyDescent="0.3">
      <c r="A26" s="5" t="s">
        <v>22</v>
      </c>
      <c r="B26" s="696" t="s">
        <v>3288</v>
      </c>
      <c r="C26" s="696"/>
      <c r="D26" s="696"/>
      <c r="G26" s="5"/>
      <c r="H26" s="5"/>
      <c r="I26" s="6"/>
      <c r="J26" s="5"/>
      <c r="K26" s="5"/>
    </row>
    <row r="27" spans="1:15" s="3" customFormat="1" ht="18.75" customHeight="1" x14ac:dyDescent="0.2">
      <c r="B27" s="571"/>
      <c r="I27" s="455"/>
    </row>
    <row r="28" spans="1:15" s="3" customFormat="1" ht="32.25" customHeight="1" thickBot="1" x14ac:dyDescent="0.3">
      <c r="A28" s="5" t="s">
        <v>23</v>
      </c>
      <c r="B28" s="703" t="s">
        <v>3289</v>
      </c>
      <c r="C28" s="703"/>
      <c r="D28" s="703"/>
      <c r="G28" s="5" t="s">
        <v>24</v>
      </c>
      <c r="I28" s="455"/>
      <c r="J28" s="709" t="s">
        <v>3016</v>
      </c>
      <c r="K28" s="709"/>
      <c r="L28" s="709"/>
    </row>
    <row r="29" spans="1:15" s="3" customFormat="1" ht="27" customHeight="1" x14ac:dyDescent="0.2">
      <c r="B29" s="571"/>
      <c r="I29" s="453"/>
      <c r="J29" s="705"/>
      <c r="K29" s="705"/>
      <c r="L29" s="10"/>
    </row>
    <row r="30" spans="1:15" x14ac:dyDescent="0.2">
      <c r="O30" s="11" t="s">
        <v>25</v>
      </c>
    </row>
    <row r="31" spans="1:15" x14ac:dyDescent="0.2">
      <c r="O31" s="11" t="s">
        <v>26</v>
      </c>
    </row>
  </sheetData>
  <mergeCells count="31">
    <mergeCell ref="A14:A15"/>
    <mergeCell ref="B14:B15"/>
    <mergeCell ref="C14:C15"/>
    <mergeCell ref="D14:D15"/>
    <mergeCell ref="E14:E15"/>
    <mergeCell ref="A1:O3"/>
    <mergeCell ref="A11:O11"/>
    <mergeCell ref="A12:L12"/>
    <mergeCell ref="M12:O13"/>
    <mergeCell ref="A13:L13"/>
    <mergeCell ref="N19:O19"/>
    <mergeCell ref="F14:F15"/>
    <mergeCell ref="G14:G15"/>
    <mergeCell ref="H14:I14"/>
    <mergeCell ref="J14:J15"/>
    <mergeCell ref="K14:K15"/>
    <mergeCell ref="L14:L15"/>
    <mergeCell ref="M14:M15"/>
    <mergeCell ref="N14:O15"/>
    <mergeCell ref="N16:O16"/>
    <mergeCell ref="N17:O17"/>
    <mergeCell ref="N18:O18"/>
    <mergeCell ref="B28:D28"/>
    <mergeCell ref="J28:L28"/>
    <mergeCell ref="J29:K29"/>
    <mergeCell ref="N20:O20"/>
    <mergeCell ref="N21:O21"/>
    <mergeCell ref="N22:O22"/>
    <mergeCell ref="N23:O23"/>
    <mergeCell ref="N24:O24"/>
    <mergeCell ref="B26:D26"/>
  </mergeCells>
  <dataValidations count="11">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4" xr:uid="{C9DBA4B5-4BA4-4FCB-AF22-C59885A8D0D5}"/>
    <dataValidation allowBlank="1" showInputMessage="1" showErrorMessage="1" promptTitle="GUÍA:" prompt="Asignar el porcentaje de avance de la meta establecida de acuerdo con la formula del indicador con corte a la fecha del seguimiento." sqref="K16:K24" xr:uid="{33B0E7E4-E30B-4B24-9B8A-710F8A2521E7}"/>
    <dataValidation allowBlank="1" showInputMessage="1" showErrorMessage="1" promptTitle="GUÍA: " prompt="Colocar la fecha en que se realiza el seguimiento por parte de la dependencia (i, ii, ii o iv seguimiento)_x000a_" sqref="J16:J24" xr:uid="{9F412382-81A3-4FB3-9C00-570A123ED433}"/>
    <dataValidation allowBlank="1" showInputMessage="1" showErrorMessage="1" promptTitle="GUÍA:" prompt="Establecer las fechas de inicio y terminación de cada una de las actividades, según los recursos y disponibilidad de la dependencia dentro de la vigencia actual." sqref="H16:I24" xr:uid="{41473163-D1DB-4B1C-B8EF-BE4136D421D1}"/>
    <dataValidation allowBlank="1" showInputMessage="1" showErrorMessage="1" promptTitle="GUÍA:" prompt="Establecer la formula matemática para medir el cumplimiento de la meta establecida a cada una de las acciones de mejoramiento definidas." sqref="G16:G24" xr:uid="{EA92C624-3ADD-4712-9837-03686EC0C9F4}"/>
    <dataValidation allowBlank="1" showInputMessage="1" showErrorMessage="1" promptTitle="INSERTAR NUEVA COLUMNA:" prompt="Definir el entregable que soporta el cumplimiento como evidencia (actas, contratos, lista de asistencia, procedimientos, fotografía, videos, encuestas, etc.)" sqref="F16 F18:F24" xr:uid="{652D2016-460D-4F31-BB20-10412B6F8611}"/>
    <dataValidation allowBlank="1" showInputMessage="1" showErrorMessage="1" promptTitle="GUÍA:" prompt="Describir la meta a ser alcanzada con la acción de mejoramiento planteada." sqref="F17 E16:E24" xr:uid="{F2616ABB-8CE9-47CC-A134-52F5DB7E6A16}"/>
    <dataValidation allowBlank="1" showInputMessage="1" showErrorMessage="1" promptTitle="GUÍA:" prompt="Identificar la persona/cargo responsable por la ejecución de las acciones de mejoramiento." sqref="D16:D24" xr:uid="{1018D9C7-BACC-4BD6-A955-3330C3E280D8}"/>
    <dataValidation allowBlank="1" showInputMessage="1" showErrorMessage="1" promptTitle="GUÍA:" prompt="Para cada una de las causas identificadas se deben definir las acciones de mejoramiento necesarias." sqref="C16 C18:C20 C22:C24" xr:uid="{69F75EA6-56C4-4F67-826C-99CD9D9BED0F}"/>
    <dataValidation allowBlank="1" showInputMessage="1" showErrorMessage="1" promptTitle="GUÍA:" prompt="Se deben describir las causas, previamente identificadas por medio de las metodologías existentes, el número de causas varias de acuerdo a la recomendación y su complejidad." sqref="B16 C21 B18 B20:B24" xr:uid="{60A47A07-B0A6-4C98-9AE7-3DA8CCA14C90}"/>
    <dataValidation allowBlank="1" showInputMessage="1" showErrorMessage="1" promptTitle="GUIA:" prompt="Redactar las recomendaciones de mejoramiento a la gestión, identificadas en la dependencia para la vigencia actual." sqref="A16" xr:uid="{07CBC0DC-30BA-44C9-AC6C-E2327BA3408D}"/>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D2877-EDCB-44DE-B5EA-48FCAE6C28FB}">
  <dimension ref="A1:O34"/>
  <sheetViews>
    <sheetView showGridLines="0" tabSelected="1" topLeftCell="A10" zoomScale="48" zoomScaleNormal="48" zoomScaleSheetLayoutView="100" zoomScalePageLayoutView="53" workbookViewId="0">
      <selection activeCell="A12" sqref="A12:L12"/>
    </sheetView>
  </sheetViews>
  <sheetFormatPr baseColWidth="10" defaultColWidth="11.42578125" defaultRowHeight="12.75" x14ac:dyDescent="0.2"/>
  <cols>
    <col min="1" max="1" width="39.7109375" style="1" customWidth="1"/>
    <col min="2" max="2" width="35.85546875" style="1" customWidth="1"/>
    <col min="3" max="3" width="46.7109375" style="1" customWidth="1"/>
    <col min="4" max="4" width="45" style="1" customWidth="1"/>
    <col min="5" max="5" width="32.7109375" style="1" customWidth="1"/>
    <col min="6" max="6" width="40.7109375" style="1" customWidth="1"/>
    <col min="7" max="7" width="26.7109375" style="1" customWidth="1"/>
    <col min="8" max="8" width="18.7109375" style="1" customWidth="1"/>
    <col min="9" max="9" width="22.140625" style="1" customWidth="1"/>
    <col min="10" max="10" width="21" style="2" customWidth="1"/>
    <col min="11" max="11" width="38.28515625" style="1" customWidth="1"/>
    <col min="12" max="12" width="50.85546875" style="1" customWidth="1"/>
    <col min="13" max="13" width="19.7109375" style="1" customWidth="1"/>
    <col min="14" max="14" width="25.42578125" style="1" customWidth="1"/>
    <col min="15" max="15" width="52" style="1" customWidth="1"/>
    <col min="16" max="16384" width="11.42578125" style="1"/>
  </cols>
  <sheetData>
    <row r="1" spans="1:15" ht="42" hidden="1" customHeight="1" x14ac:dyDescent="0.2">
      <c r="A1" s="658"/>
      <c r="B1" s="658"/>
      <c r="C1" s="658"/>
      <c r="D1" s="658"/>
      <c r="E1" s="658"/>
      <c r="F1" s="658"/>
      <c r="G1" s="658"/>
      <c r="H1" s="658"/>
      <c r="I1" s="658"/>
      <c r="J1" s="658"/>
      <c r="K1" s="658"/>
      <c r="L1" s="658"/>
      <c r="M1" s="658"/>
      <c r="N1" s="658"/>
      <c r="O1" s="658"/>
    </row>
    <row r="2" spans="1:15" hidden="1" x14ac:dyDescent="0.2">
      <c r="A2" s="658"/>
      <c r="B2" s="658"/>
      <c r="C2" s="658"/>
      <c r="D2" s="658"/>
      <c r="E2" s="658"/>
      <c r="F2" s="658"/>
      <c r="G2" s="658"/>
      <c r="H2" s="658"/>
      <c r="I2" s="658"/>
      <c r="J2" s="658"/>
      <c r="K2" s="658"/>
      <c r="L2" s="658"/>
      <c r="M2" s="658"/>
      <c r="N2" s="658"/>
      <c r="O2" s="658"/>
    </row>
    <row r="3" spans="1:15" hidden="1" x14ac:dyDescent="0.2">
      <c r="A3" s="658"/>
      <c r="B3" s="658"/>
      <c r="C3" s="658"/>
      <c r="D3" s="658"/>
      <c r="E3" s="658"/>
      <c r="F3" s="658"/>
      <c r="G3" s="658"/>
      <c r="H3" s="658"/>
      <c r="I3" s="658"/>
      <c r="J3" s="658"/>
      <c r="K3" s="658"/>
      <c r="L3" s="658"/>
      <c r="M3" s="658"/>
      <c r="N3" s="658"/>
      <c r="O3" s="658"/>
    </row>
    <row r="4" spans="1:15" hidden="1" x14ac:dyDescent="0.2">
      <c r="A4" s="2"/>
      <c r="B4" s="2"/>
      <c r="C4" s="2"/>
      <c r="D4" s="2"/>
      <c r="E4" s="2"/>
      <c r="F4" s="2"/>
      <c r="G4" s="2"/>
      <c r="H4" s="2"/>
      <c r="I4" s="2"/>
      <c r="K4" s="2"/>
      <c r="L4" s="2"/>
      <c r="M4" s="2"/>
      <c r="N4" s="2"/>
      <c r="O4" s="2"/>
    </row>
    <row r="5" spans="1:15" hidden="1" x14ac:dyDescent="0.2">
      <c r="A5" s="2"/>
      <c r="B5" s="2"/>
      <c r="C5" s="2"/>
      <c r="D5" s="2"/>
      <c r="E5" s="2"/>
      <c r="F5" s="2"/>
      <c r="G5" s="2"/>
      <c r="H5" s="2"/>
      <c r="I5" s="2"/>
      <c r="K5" s="2"/>
      <c r="L5" s="2"/>
      <c r="M5" s="2"/>
      <c r="N5" s="2"/>
      <c r="O5" s="2"/>
    </row>
    <row r="6" spans="1:15" hidden="1" x14ac:dyDescent="0.2">
      <c r="A6" s="2"/>
      <c r="B6" s="2"/>
      <c r="C6" s="2"/>
      <c r="D6" s="2"/>
      <c r="E6" s="2"/>
      <c r="F6" s="2"/>
      <c r="G6" s="2"/>
      <c r="H6" s="2"/>
      <c r="I6" s="2"/>
      <c r="K6" s="2"/>
      <c r="L6" s="2"/>
      <c r="M6" s="2"/>
      <c r="N6" s="2"/>
      <c r="O6" s="2"/>
    </row>
    <row r="7" spans="1:15" hidden="1" x14ac:dyDescent="0.2">
      <c r="A7" s="2"/>
      <c r="B7" s="2"/>
      <c r="C7" s="2"/>
      <c r="D7" s="2"/>
      <c r="E7" s="2"/>
      <c r="F7" s="2"/>
      <c r="G7" s="2"/>
      <c r="H7" s="2"/>
      <c r="I7" s="2"/>
      <c r="K7" s="2"/>
      <c r="L7" s="2"/>
      <c r="M7" s="2"/>
      <c r="N7" s="2"/>
      <c r="O7" s="2"/>
    </row>
    <row r="8" spans="1:15" hidden="1" x14ac:dyDescent="0.2">
      <c r="A8" s="2"/>
      <c r="B8" s="2"/>
      <c r="C8" s="2"/>
      <c r="D8" s="2"/>
      <c r="E8" s="2"/>
      <c r="F8" s="2"/>
      <c r="G8" s="2"/>
      <c r="H8" s="2"/>
      <c r="I8" s="2"/>
      <c r="K8" s="2"/>
      <c r="L8" s="2"/>
      <c r="M8" s="2"/>
      <c r="N8" s="2"/>
      <c r="O8" s="2"/>
    </row>
    <row r="9" spans="1:15" hidden="1"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14.5" customHeight="1" x14ac:dyDescent="0.25">
      <c r="A11" s="659" t="s">
        <v>0</v>
      </c>
      <c r="B11" s="659"/>
      <c r="C11" s="659"/>
      <c r="D11" s="659"/>
      <c r="E11" s="659"/>
      <c r="F11" s="659"/>
      <c r="G11" s="659"/>
      <c r="H11" s="659"/>
      <c r="I11" s="659"/>
      <c r="J11" s="659"/>
      <c r="K11" s="659"/>
      <c r="L11" s="659"/>
      <c r="M11" s="659"/>
      <c r="N11" s="659"/>
      <c r="O11" s="659"/>
    </row>
    <row r="12" spans="1:15" ht="34.5" customHeight="1" x14ac:dyDescent="0.2">
      <c r="A12" s="710" t="s">
        <v>310</v>
      </c>
      <c r="B12" s="710"/>
      <c r="C12" s="710"/>
      <c r="D12" s="710"/>
      <c r="E12" s="710"/>
      <c r="F12" s="710"/>
      <c r="G12" s="710"/>
      <c r="H12" s="710"/>
      <c r="I12" s="710"/>
      <c r="J12" s="710"/>
      <c r="K12" s="710"/>
      <c r="L12" s="710"/>
      <c r="M12" s="661" t="s">
        <v>1</v>
      </c>
      <c r="N12" s="661"/>
      <c r="O12" s="661"/>
    </row>
    <row r="13" spans="1:15" ht="38.25" customHeight="1" x14ac:dyDescent="0.2">
      <c r="A13" s="710" t="s">
        <v>311</v>
      </c>
      <c r="B13" s="710"/>
      <c r="C13" s="710"/>
      <c r="D13" s="710"/>
      <c r="E13" s="710"/>
      <c r="F13" s="710"/>
      <c r="G13" s="710"/>
      <c r="H13" s="710"/>
      <c r="I13" s="710"/>
      <c r="J13" s="710"/>
      <c r="K13" s="710"/>
      <c r="L13" s="710"/>
      <c r="M13" s="661"/>
      <c r="N13" s="661"/>
      <c r="O13" s="661"/>
    </row>
    <row r="14" spans="1:15" s="3" customFormat="1" ht="96" customHeight="1" x14ac:dyDescent="0.2">
      <c r="A14" s="667" t="s">
        <v>2</v>
      </c>
      <c r="B14" s="673" t="s">
        <v>3</v>
      </c>
      <c r="C14" s="673" t="s">
        <v>4</v>
      </c>
      <c r="D14" s="673" t="s">
        <v>5</v>
      </c>
      <c r="E14" s="675" t="s">
        <v>6</v>
      </c>
      <c r="F14" s="675" t="s">
        <v>7</v>
      </c>
      <c r="G14" s="675" t="s">
        <v>8</v>
      </c>
      <c r="H14" s="679" t="s">
        <v>9</v>
      </c>
      <c r="I14" s="680"/>
      <c r="J14" s="675" t="s">
        <v>10</v>
      </c>
      <c r="K14" s="675" t="s">
        <v>11</v>
      </c>
      <c r="L14" s="681" t="s">
        <v>12</v>
      </c>
      <c r="M14" s="664" t="s">
        <v>13</v>
      </c>
      <c r="N14" s="665" t="s">
        <v>14</v>
      </c>
      <c r="O14" s="666"/>
    </row>
    <row r="15" spans="1:15" s="3" customFormat="1" ht="31.5" x14ac:dyDescent="0.2">
      <c r="A15" s="668"/>
      <c r="B15" s="674"/>
      <c r="C15" s="674"/>
      <c r="D15" s="674"/>
      <c r="E15" s="675"/>
      <c r="F15" s="675"/>
      <c r="G15" s="675"/>
      <c r="H15" s="4" t="s">
        <v>15</v>
      </c>
      <c r="I15" s="4" t="s">
        <v>16</v>
      </c>
      <c r="J15" s="675"/>
      <c r="K15" s="675"/>
      <c r="L15" s="681"/>
      <c r="M15" s="664"/>
      <c r="N15" s="665"/>
      <c r="O15" s="666"/>
    </row>
    <row r="16" spans="1:15" ht="249.75" customHeight="1" x14ac:dyDescent="0.2">
      <c r="A16" s="51" t="s">
        <v>312</v>
      </c>
      <c r="B16" s="51" t="s">
        <v>313</v>
      </c>
      <c r="C16" s="51" t="s">
        <v>314</v>
      </c>
      <c r="D16" s="51" t="s">
        <v>315</v>
      </c>
      <c r="E16" s="33" t="s">
        <v>316</v>
      </c>
      <c r="F16" s="51" t="s">
        <v>317</v>
      </c>
      <c r="G16" s="51" t="s">
        <v>318</v>
      </c>
      <c r="H16" s="47">
        <v>44256</v>
      </c>
      <c r="I16" s="46">
        <v>44561</v>
      </c>
      <c r="J16" s="46">
        <v>44578</v>
      </c>
      <c r="K16" s="45">
        <v>1</v>
      </c>
      <c r="L16" s="33" t="s">
        <v>319</v>
      </c>
      <c r="M16" s="42">
        <v>1</v>
      </c>
      <c r="N16" s="676" t="s">
        <v>320</v>
      </c>
      <c r="O16" s="676"/>
    </row>
    <row r="17" spans="1:15" ht="237" customHeight="1" x14ac:dyDescent="0.2">
      <c r="A17" s="51" t="s">
        <v>17</v>
      </c>
      <c r="B17" s="51" t="s">
        <v>321</v>
      </c>
      <c r="C17" s="51" t="s">
        <v>322</v>
      </c>
      <c r="D17" s="60" t="s">
        <v>323</v>
      </c>
      <c r="E17" s="60" t="s">
        <v>324</v>
      </c>
      <c r="F17" s="51" t="s">
        <v>325</v>
      </c>
      <c r="G17" s="60" t="s">
        <v>326</v>
      </c>
      <c r="H17" s="46">
        <v>44256</v>
      </c>
      <c r="I17" s="46">
        <v>44561</v>
      </c>
      <c r="J17" s="46">
        <v>44481</v>
      </c>
      <c r="K17" s="45">
        <v>1</v>
      </c>
      <c r="L17" s="589" t="s">
        <v>327</v>
      </c>
      <c r="M17" s="42">
        <v>1</v>
      </c>
      <c r="N17" s="677" t="s">
        <v>328</v>
      </c>
      <c r="O17" s="678"/>
    </row>
    <row r="18" spans="1:15" s="19" customFormat="1" ht="188.25" customHeight="1" x14ac:dyDescent="0.2">
      <c r="A18" s="60" t="s">
        <v>224</v>
      </c>
      <c r="B18" s="61" t="s">
        <v>329</v>
      </c>
      <c r="C18" s="60" t="s">
        <v>330</v>
      </c>
      <c r="D18" s="60" t="s">
        <v>331</v>
      </c>
      <c r="E18" s="61" t="s">
        <v>332</v>
      </c>
      <c r="F18" s="60" t="s">
        <v>333</v>
      </c>
      <c r="G18" s="60" t="s">
        <v>334</v>
      </c>
      <c r="H18" s="62">
        <v>44256</v>
      </c>
      <c r="I18" s="46">
        <v>44561</v>
      </c>
      <c r="J18" s="46">
        <v>44578</v>
      </c>
      <c r="K18" s="45">
        <v>1</v>
      </c>
      <c r="L18" s="51" t="s">
        <v>335</v>
      </c>
      <c r="M18" s="42">
        <v>1</v>
      </c>
      <c r="N18" s="676" t="s">
        <v>336</v>
      </c>
      <c r="O18" s="676"/>
    </row>
    <row r="19" spans="1:15" s="19" customFormat="1" ht="128.25" customHeight="1" x14ac:dyDescent="0.2">
      <c r="A19" s="60" t="s">
        <v>232</v>
      </c>
      <c r="B19" s="590" t="s">
        <v>337</v>
      </c>
      <c r="C19" s="60" t="s">
        <v>338</v>
      </c>
      <c r="D19" s="60" t="s">
        <v>339</v>
      </c>
      <c r="E19" s="60" t="s">
        <v>340</v>
      </c>
      <c r="F19" s="51" t="s">
        <v>341</v>
      </c>
      <c r="G19" s="60" t="s">
        <v>342</v>
      </c>
      <c r="H19" s="62">
        <v>44198</v>
      </c>
      <c r="I19" s="46">
        <v>44561</v>
      </c>
      <c r="J19" s="46">
        <v>44578</v>
      </c>
      <c r="K19" s="45">
        <v>1</v>
      </c>
      <c r="L19" s="51" t="s">
        <v>343</v>
      </c>
      <c r="M19" s="42">
        <v>1</v>
      </c>
      <c r="N19" s="676" t="s">
        <v>344</v>
      </c>
      <c r="O19" s="676"/>
    </row>
    <row r="20" spans="1:15" s="19" customFormat="1" ht="194.25" customHeight="1" x14ac:dyDescent="0.2">
      <c r="A20" s="60" t="s">
        <v>18</v>
      </c>
      <c r="B20" s="61" t="s">
        <v>345</v>
      </c>
      <c r="C20" s="60" t="s">
        <v>346</v>
      </c>
      <c r="D20" s="60" t="s">
        <v>347</v>
      </c>
      <c r="E20" s="60" t="s">
        <v>348</v>
      </c>
      <c r="F20" s="51" t="s">
        <v>349</v>
      </c>
      <c r="G20" s="60" t="s">
        <v>350</v>
      </c>
      <c r="H20" s="46">
        <v>44256</v>
      </c>
      <c r="I20" s="46">
        <v>44561</v>
      </c>
      <c r="J20" s="46">
        <v>44578</v>
      </c>
      <c r="K20" s="45">
        <v>1</v>
      </c>
      <c r="L20" s="51" t="s">
        <v>351</v>
      </c>
      <c r="M20" s="42">
        <v>1</v>
      </c>
      <c r="N20" s="676" t="s">
        <v>352</v>
      </c>
      <c r="O20" s="676"/>
    </row>
    <row r="21" spans="1:15" s="19" customFormat="1" ht="168" customHeight="1" x14ac:dyDescent="0.2">
      <c r="A21" s="60" t="s">
        <v>353</v>
      </c>
      <c r="B21" s="60" t="s">
        <v>354</v>
      </c>
      <c r="C21" s="60" t="s">
        <v>355</v>
      </c>
      <c r="D21" s="60" t="s">
        <v>356</v>
      </c>
      <c r="E21" s="60" t="s">
        <v>357</v>
      </c>
      <c r="F21" s="51" t="s">
        <v>358</v>
      </c>
      <c r="G21" s="60" t="s">
        <v>359</v>
      </c>
      <c r="H21" s="47">
        <v>44228</v>
      </c>
      <c r="I21" s="46">
        <v>44561</v>
      </c>
      <c r="J21" s="46">
        <v>44578</v>
      </c>
      <c r="K21" s="45">
        <v>1</v>
      </c>
      <c r="L21" s="51" t="s">
        <v>360</v>
      </c>
      <c r="M21" s="42">
        <v>1</v>
      </c>
      <c r="N21" s="676" t="s">
        <v>361</v>
      </c>
      <c r="O21" s="676"/>
    </row>
    <row r="22" spans="1:15" s="19" customFormat="1" ht="207.75" customHeight="1" x14ac:dyDescent="0.2">
      <c r="A22" s="60" t="s">
        <v>362</v>
      </c>
      <c r="B22" s="60" t="s">
        <v>363</v>
      </c>
      <c r="C22" s="60" t="s">
        <v>364</v>
      </c>
      <c r="D22" s="60" t="s">
        <v>365</v>
      </c>
      <c r="E22" s="63" t="s">
        <v>366</v>
      </c>
      <c r="F22" s="51" t="s">
        <v>367</v>
      </c>
      <c r="G22" s="63" t="s">
        <v>368</v>
      </c>
      <c r="H22" s="46">
        <v>44256</v>
      </c>
      <c r="I22" s="46">
        <v>44561</v>
      </c>
      <c r="J22" s="46">
        <v>44578</v>
      </c>
      <c r="K22" s="45">
        <v>1</v>
      </c>
      <c r="L22" s="591" t="s">
        <v>369</v>
      </c>
      <c r="M22" s="42">
        <v>0.9</v>
      </c>
      <c r="N22" s="676" t="s">
        <v>370</v>
      </c>
      <c r="O22" s="676"/>
    </row>
    <row r="23" spans="1:15" s="19" customFormat="1" ht="207.75" customHeight="1" x14ac:dyDescent="0.2">
      <c r="A23" s="24" t="s">
        <v>371</v>
      </c>
      <c r="B23" s="590" t="s">
        <v>372</v>
      </c>
      <c r="C23" s="60" t="s">
        <v>373</v>
      </c>
      <c r="D23" s="60" t="s">
        <v>356</v>
      </c>
      <c r="E23" s="475" t="s">
        <v>374</v>
      </c>
      <c r="F23" s="51" t="s">
        <v>375</v>
      </c>
      <c r="G23" s="475" t="s">
        <v>376</v>
      </c>
      <c r="H23" s="62">
        <v>44256</v>
      </c>
      <c r="I23" s="46">
        <v>44561</v>
      </c>
      <c r="J23" s="46">
        <v>44578</v>
      </c>
      <c r="K23" s="45">
        <v>1</v>
      </c>
      <c r="L23" s="51" t="s">
        <v>377</v>
      </c>
      <c r="M23" s="42">
        <v>1</v>
      </c>
      <c r="N23" s="677" t="s">
        <v>378</v>
      </c>
      <c r="O23" s="678"/>
    </row>
    <row r="24" spans="1:15" s="19" customFormat="1" ht="409.5" customHeight="1" x14ac:dyDescent="0.2">
      <c r="A24" s="60" t="s">
        <v>379</v>
      </c>
      <c r="B24" s="60" t="s">
        <v>380</v>
      </c>
      <c r="C24" s="51" t="s">
        <v>381</v>
      </c>
      <c r="D24" s="60" t="s">
        <v>365</v>
      </c>
      <c r="E24" s="475" t="s">
        <v>382</v>
      </c>
      <c r="F24" s="51" t="s">
        <v>383</v>
      </c>
      <c r="G24" s="60" t="s">
        <v>384</v>
      </c>
      <c r="H24" s="46">
        <v>44197</v>
      </c>
      <c r="I24" s="46">
        <v>44561</v>
      </c>
      <c r="J24" s="46">
        <v>44578</v>
      </c>
      <c r="K24" s="45">
        <v>1</v>
      </c>
      <c r="L24" s="51" t="s">
        <v>385</v>
      </c>
      <c r="M24" s="42">
        <v>0.76049999999999995</v>
      </c>
      <c r="N24" s="676" t="s">
        <v>386</v>
      </c>
      <c r="O24" s="676"/>
    </row>
    <row r="25" spans="1:15" s="19" customFormat="1" ht="243" customHeight="1" x14ac:dyDescent="0.2">
      <c r="A25" s="60" t="s">
        <v>387</v>
      </c>
      <c r="B25" s="60" t="s">
        <v>388</v>
      </c>
      <c r="C25" s="51" t="s">
        <v>389</v>
      </c>
      <c r="D25" s="60" t="s">
        <v>390</v>
      </c>
      <c r="E25" s="51" t="s">
        <v>391</v>
      </c>
      <c r="F25" s="51" t="s">
        <v>392</v>
      </c>
      <c r="G25" s="475" t="s">
        <v>393</v>
      </c>
      <c r="H25" s="62">
        <v>44256</v>
      </c>
      <c r="I25" s="46">
        <v>44561</v>
      </c>
      <c r="J25" s="46">
        <v>44578</v>
      </c>
      <c r="K25" s="45">
        <v>1</v>
      </c>
      <c r="L25" s="51" t="s">
        <v>394</v>
      </c>
      <c r="M25" s="42">
        <v>0.95</v>
      </c>
      <c r="N25" s="677" t="s">
        <v>395</v>
      </c>
      <c r="O25" s="678"/>
    </row>
    <row r="26" spans="1:15" s="19" customFormat="1" ht="174" customHeight="1" x14ac:dyDescent="0.2">
      <c r="A26" s="60" t="s">
        <v>396</v>
      </c>
      <c r="B26" s="60" t="s">
        <v>397</v>
      </c>
      <c r="C26" s="51" t="s">
        <v>398</v>
      </c>
      <c r="D26" s="60" t="s">
        <v>399</v>
      </c>
      <c r="E26" s="51" t="s">
        <v>400</v>
      </c>
      <c r="F26" s="51" t="s">
        <v>401</v>
      </c>
      <c r="G26" s="475" t="s">
        <v>393</v>
      </c>
      <c r="H26" s="62">
        <v>44198</v>
      </c>
      <c r="I26" s="46">
        <v>44561</v>
      </c>
      <c r="J26" s="46">
        <v>44578</v>
      </c>
      <c r="K26" s="45">
        <v>1</v>
      </c>
      <c r="L26" s="592" t="s">
        <v>402</v>
      </c>
      <c r="M26" s="42">
        <v>1</v>
      </c>
      <c r="N26" s="677" t="s">
        <v>403</v>
      </c>
      <c r="O26" s="678"/>
    </row>
    <row r="27" spans="1:15" s="19" customFormat="1" ht="131.25" customHeight="1" x14ac:dyDescent="0.2">
      <c r="A27" s="60" t="s">
        <v>404</v>
      </c>
      <c r="B27" s="60" t="s">
        <v>405</v>
      </c>
      <c r="C27" s="60" t="s">
        <v>406</v>
      </c>
      <c r="D27" s="60" t="s">
        <v>407</v>
      </c>
      <c r="E27" s="475" t="s">
        <v>408</v>
      </c>
      <c r="F27" s="51" t="s">
        <v>409</v>
      </c>
      <c r="G27" s="475" t="s">
        <v>393</v>
      </c>
      <c r="H27" s="62">
        <v>44256</v>
      </c>
      <c r="I27" s="46">
        <v>44561</v>
      </c>
      <c r="J27" s="46">
        <v>44578</v>
      </c>
      <c r="K27" s="45">
        <v>1</v>
      </c>
      <c r="L27" s="51" t="s">
        <v>410</v>
      </c>
      <c r="M27" s="42">
        <v>1</v>
      </c>
      <c r="N27" s="677" t="s">
        <v>403</v>
      </c>
      <c r="O27" s="678"/>
    </row>
    <row r="28" spans="1:15" ht="28.5" customHeight="1" x14ac:dyDescent="0.2">
      <c r="K28" s="65">
        <f>AVERAGE(K16:K27)</f>
        <v>1</v>
      </c>
      <c r="L28" s="66"/>
      <c r="M28" s="65">
        <f>AVERAGE(M16:M27)</f>
        <v>0.96754166666666663</v>
      </c>
    </row>
    <row r="29" spans="1:15" s="3" customFormat="1" ht="29.25" customHeight="1" thickBot="1" x14ac:dyDescent="0.3">
      <c r="A29" s="5" t="s">
        <v>22</v>
      </c>
      <c r="B29" s="696" t="s">
        <v>411</v>
      </c>
      <c r="C29" s="696"/>
      <c r="D29" s="696"/>
      <c r="G29" s="5"/>
      <c r="H29" s="5"/>
      <c r="I29" s="6"/>
      <c r="J29" s="5"/>
      <c r="K29" s="5"/>
    </row>
    <row r="30" spans="1:15" s="3" customFormat="1" ht="18.75" customHeight="1" x14ac:dyDescent="0.2">
      <c r="I30" s="7"/>
    </row>
    <row r="31" spans="1:15" s="3" customFormat="1" ht="32.25" customHeight="1" thickBot="1" x14ac:dyDescent="0.3">
      <c r="A31" s="5" t="s">
        <v>23</v>
      </c>
      <c r="B31" s="703" t="s">
        <v>412</v>
      </c>
      <c r="C31" s="703"/>
      <c r="D31" s="703"/>
      <c r="G31" s="5" t="s">
        <v>24</v>
      </c>
      <c r="I31" s="7"/>
      <c r="J31" s="709" t="s">
        <v>199</v>
      </c>
      <c r="K31" s="709"/>
      <c r="L31" s="709"/>
    </row>
    <row r="32" spans="1:15" s="3" customFormat="1" ht="27" customHeight="1" x14ac:dyDescent="0.2">
      <c r="I32" s="9"/>
      <c r="J32" s="705"/>
      <c r="K32" s="705"/>
      <c r="L32" s="10"/>
    </row>
    <row r="33" spans="15:15" x14ac:dyDescent="0.2">
      <c r="O33" s="11" t="s">
        <v>25</v>
      </c>
    </row>
    <row r="34" spans="15:15" x14ac:dyDescent="0.2">
      <c r="O34" s="11" t="s">
        <v>26</v>
      </c>
    </row>
  </sheetData>
  <mergeCells count="34">
    <mergeCell ref="A14:A15"/>
    <mergeCell ref="B14:B15"/>
    <mergeCell ref="C14:C15"/>
    <mergeCell ref="D14:D15"/>
    <mergeCell ref="E14:E15"/>
    <mergeCell ref="A1:O3"/>
    <mergeCell ref="A11:O11"/>
    <mergeCell ref="A12:L12"/>
    <mergeCell ref="M12:O13"/>
    <mergeCell ref="A13:L13"/>
    <mergeCell ref="N19:O19"/>
    <mergeCell ref="F14:F15"/>
    <mergeCell ref="G14:G15"/>
    <mergeCell ref="H14:I14"/>
    <mergeCell ref="J14:J15"/>
    <mergeCell ref="K14:K15"/>
    <mergeCell ref="L14:L15"/>
    <mergeCell ref="M14:M15"/>
    <mergeCell ref="N14:O15"/>
    <mergeCell ref="N16:O16"/>
    <mergeCell ref="N17:O17"/>
    <mergeCell ref="N18:O18"/>
    <mergeCell ref="B29:D29"/>
    <mergeCell ref="B31:D31"/>
    <mergeCell ref="J31:L31"/>
    <mergeCell ref="J32:K32"/>
    <mergeCell ref="N20:O20"/>
    <mergeCell ref="N21:O21"/>
    <mergeCell ref="N22:O22"/>
    <mergeCell ref="N23:O23"/>
    <mergeCell ref="N24:O24"/>
    <mergeCell ref="N25:O25"/>
    <mergeCell ref="N26:O26"/>
    <mergeCell ref="N27:O27"/>
  </mergeCells>
  <dataValidations count="13">
    <dataValidation allowBlank="1" showInputMessage="1" showErrorMessage="1" promptTitle="INSERTAR NUEVA COLUMNA:" prompt="Definir el entregable que soporta el cumplimiento como evidencia (actas, contratos, lista de asistencia, procedimientos, fotografía, videos, encuestas, etc.)" sqref="F16:F25 F27 E26" xr:uid="{9EFBE970-E131-427B-8DEA-7055B27FE06B}"/>
    <dataValidation allowBlank="1" showInputMessage="1" showErrorMessage="1" promptTitle="GUÍA:" prompt="Describir la meta a ser alcanzada con la acción de mejoramiento planteada." sqref="E16:E25 E27 C26" xr:uid="{9203EDB4-1E05-49D5-A523-6916B605AA92}"/>
    <dataValidation allowBlank="1" showInputMessage="1" showErrorMessage="1" promptTitle="GUÍA:" prompt="Para cada una de las causas identificadas se deben definir las acciones de mejoramiento necesarias." sqref="C16:C25 C27 B26" xr:uid="{77A45678-B83F-41F6-9B0F-F95E897D3291}"/>
    <dataValidation allowBlank="1" showInputMessage="1" showErrorMessage="1" promptTitle="GUIA:" prompt="Redactar las recomendaciones de mejoramiento a la gestión, identificadas en la dependencia para la vigencia actual." sqref="A16:A17" xr:uid="{9A9A8C4B-9B13-4541-A193-3F2A0E6CA2EE}"/>
    <dataValidation allowBlank="1" showInputMessage="1" showErrorMessage="1" promptTitle="GUÍA:" prompt="Se deben describir las causas, previamente identificadas por medio de las metodologías existentes, el número de causas varias de acuerdo a la recomendación y su complejidad." sqref="B16:B27" xr:uid="{4C233C9C-A75E-4436-936D-E0AED4137D2A}"/>
    <dataValidation allowBlank="1" showInputMessage="1" showErrorMessage="1" promptTitle="GUÍA:" prompt="Identificar la persona/cargo responsable por la ejecución de las acciones de mejoramiento." sqref="D16:D27" xr:uid="{57F4485A-D4A2-4115-996A-9EAEBBCD2FF7}"/>
    <dataValidation allowBlank="1" showInputMessage="1" showErrorMessage="1" promptTitle="GUÍA:" prompt="Establecer la formula matemática para medir el cumplimiento de la meta establecida a cada una de las acciones de mejoramiento definidas." sqref="G16:G27" xr:uid="{1E0B2ACD-3EFE-4618-B866-E3D15972C7F6}"/>
    <dataValidation allowBlank="1" showInputMessage="1" showErrorMessage="1" promptTitle="GUÍA:" prompt="Establecer las fechas de inicio y terminación de cada una de las actividades, según los recursos y disponibilidad de la dependencia dentro de la vigencia actual." sqref="H16:I27" xr:uid="{1A7C3F04-6565-4802-903D-5BB623717575}"/>
    <dataValidation allowBlank="1" showInputMessage="1" showErrorMessage="1" promptTitle="GUÍA: " prompt="Colocar la fecha en que se realiza el seguimiento por parte de la dependencia (i, ii, ii o iv seguimiento)_x000a_" sqref="J16:J27" xr:uid="{4218B2FB-C0B7-4626-8F7C-E816A5F9E1FB}"/>
    <dataValidation allowBlank="1" showInputMessage="1" showErrorMessage="1" promptTitle="GUÍA:" prompt="Asignar el porcentaje de avance de la meta establecida de acuerdo con la formula del indicador con corte a la fecha del seguimiento." sqref="K16:K27" xr:uid="{70219E6E-529C-496D-A300-EDFD32FF2D66}"/>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7" xr:uid="{0331A2B4-35DD-48B4-B4AC-C7C6FFF94FCA}"/>
    <dataValidation allowBlank="1" showInputMessage="1" showErrorMessage="1" promptTitle="CONTROL INTERNO:" prompt="Incluir esta columna para medir el avance de las acciones por parte del auditor de acuerdo con las evidencias presentadas por la dependencia." sqref="M16:M27" xr:uid="{D3B96933-57AA-43D2-BC3E-EB73B93F90BD}"/>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18:O22 O24 O16 N16:N27" xr:uid="{44E3C96A-FE56-4C9E-8674-E04C1190116A}"/>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923F3-9944-4B3D-8DD2-77B60B51EE19}">
  <dimension ref="A1:O65"/>
  <sheetViews>
    <sheetView showGridLines="0" topLeftCell="A4" zoomScale="57" zoomScaleNormal="57" zoomScaleSheetLayoutView="100" zoomScalePageLayoutView="98" workbookViewId="0">
      <selection activeCell="A12" sqref="A12:L12"/>
    </sheetView>
  </sheetViews>
  <sheetFormatPr baseColWidth="10" defaultColWidth="11.42578125" defaultRowHeight="12.75" x14ac:dyDescent="0.2"/>
  <cols>
    <col min="1" max="1" width="39.7109375" style="1" customWidth="1"/>
    <col min="2" max="2" width="42.42578125" style="2" customWidth="1"/>
    <col min="3" max="3" width="29.42578125" style="1" customWidth="1"/>
    <col min="4" max="4" width="39.140625" style="2" customWidth="1"/>
    <col min="5" max="5" width="37" style="1" customWidth="1"/>
    <col min="6" max="6" width="40.7109375" style="2" customWidth="1"/>
    <col min="7" max="7" width="22" style="2" customWidth="1"/>
    <col min="8" max="8" width="17" style="1" customWidth="1"/>
    <col min="9" max="9" width="15.42578125" style="1" customWidth="1"/>
    <col min="10" max="10" width="22.85546875" style="2" customWidth="1"/>
    <col min="11" max="11" width="13.7109375" style="2" customWidth="1"/>
    <col min="12" max="12" width="50.85546875" style="1" customWidth="1"/>
    <col min="13" max="13" width="29" style="1" customWidth="1"/>
    <col min="14" max="14" width="11.42578125" style="1"/>
    <col min="15" max="15" width="60.28515625" style="1" customWidth="1"/>
    <col min="16" max="16384" width="11.42578125" style="1"/>
  </cols>
  <sheetData>
    <row r="1" spans="1:15" ht="42" customHeight="1" x14ac:dyDescent="0.2">
      <c r="A1" s="658"/>
      <c r="B1" s="658"/>
      <c r="C1" s="658"/>
      <c r="D1" s="658"/>
      <c r="E1" s="658"/>
      <c r="F1" s="658"/>
      <c r="G1" s="658"/>
      <c r="H1" s="658"/>
      <c r="I1" s="658"/>
      <c r="J1" s="658"/>
      <c r="K1" s="658"/>
      <c r="L1" s="658"/>
    </row>
    <row r="2" spans="1:15" x14ac:dyDescent="0.2">
      <c r="A2" s="658"/>
      <c r="B2" s="658"/>
      <c r="C2" s="658"/>
      <c r="D2" s="658"/>
      <c r="E2" s="658"/>
      <c r="F2" s="658"/>
      <c r="G2" s="658"/>
      <c r="H2" s="658"/>
      <c r="I2" s="658"/>
      <c r="J2" s="658"/>
      <c r="K2" s="658"/>
      <c r="L2" s="658"/>
    </row>
    <row r="3" spans="1:15" x14ac:dyDescent="0.2">
      <c r="A3" s="658"/>
      <c r="B3" s="658"/>
      <c r="C3" s="658"/>
      <c r="D3" s="658"/>
      <c r="E3" s="658"/>
      <c r="F3" s="658"/>
      <c r="G3" s="658"/>
      <c r="H3" s="658"/>
      <c r="I3" s="658"/>
      <c r="J3" s="658"/>
      <c r="K3" s="658"/>
      <c r="L3" s="658"/>
    </row>
    <row r="4" spans="1:15" x14ac:dyDescent="0.2">
      <c r="A4" s="2"/>
      <c r="C4" s="2"/>
      <c r="E4" s="2"/>
      <c r="H4" s="2"/>
      <c r="I4" s="2"/>
      <c r="L4" s="2"/>
    </row>
    <row r="5" spans="1:15" x14ac:dyDescent="0.2">
      <c r="A5" s="2"/>
      <c r="C5" s="2"/>
      <c r="E5" s="2"/>
      <c r="H5" s="2"/>
      <c r="I5" s="2"/>
      <c r="L5" s="2"/>
    </row>
    <row r="6" spans="1:15" x14ac:dyDescent="0.2">
      <c r="A6" s="2"/>
      <c r="C6" s="2"/>
      <c r="E6" s="2"/>
      <c r="H6" s="2"/>
      <c r="I6" s="2"/>
      <c r="L6" s="2"/>
    </row>
    <row r="7" spans="1:15" x14ac:dyDescent="0.2">
      <c r="A7" s="2"/>
      <c r="C7" s="2"/>
      <c r="E7" s="2"/>
      <c r="H7" s="2"/>
      <c r="I7" s="2"/>
      <c r="L7" s="2"/>
    </row>
    <row r="8" spans="1:15" x14ac:dyDescent="0.2">
      <c r="A8" s="2"/>
      <c r="C8" s="2"/>
      <c r="E8" s="2"/>
      <c r="H8" s="2"/>
      <c r="I8" s="2"/>
      <c r="L8" s="2"/>
    </row>
    <row r="9" spans="1:15" x14ac:dyDescent="0.2">
      <c r="A9" s="2"/>
      <c r="C9" s="2"/>
      <c r="E9" s="2"/>
      <c r="H9" s="2"/>
      <c r="I9" s="2"/>
      <c r="L9" s="2"/>
    </row>
    <row r="10" spans="1:15" x14ac:dyDescent="0.2">
      <c r="A10" s="2"/>
      <c r="C10" s="2"/>
      <c r="E10" s="2"/>
      <c r="H10" s="2"/>
      <c r="I10" s="2"/>
      <c r="L10" s="2"/>
    </row>
    <row r="11" spans="1:15" ht="27" customHeight="1" x14ac:dyDescent="0.25">
      <c r="A11" s="659" t="s">
        <v>0</v>
      </c>
      <c r="B11" s="659"/>
      <c r="C11" s="659"/>
      <c r="D11" s="659"/>
      <c r="E11" s="659"/>
      <c r="F11" s="659"/>
      <c r="G11" s="659"/>
      <c r="H11" s="659"/>
      <c r="I11" s="659"/>
      <c r="J11" s="659"/>
      <c r="K11" s="659"/>
      <c r="L11" s="659"/>
    </row>
    <row r="12" spans="1:15" ht="34.5" customHeight="1" x14ac:dyDescent="0.2">
      <c r="A12" s="710" t="s">
        <v>3300</v>
      </c>
      <c r="B12" s="710"/>
      <c r="C12" s="710"/>
      <c r="D12" s="710"/>
      <c r="E12" s="710"/>
      <c r="F12" s="710"/>
      <c r="G12" s="710"/>
      <c r="H12" s="710"/>
      <c r="I12" s="710"/>
      <c r="J12" s="710"/>
      <c r="K12" s="710"/>
      <c r="L12" s="710"/>
      <c r="M12" s="661" t="s">
        <v>1</v>
      </c>
      <c r="N12" s="661"/>
      <c r="O12" s="661"/>
    </row>
    <row r="13" spans="1:15" ht="38.25" customHeight="1" x14ac:dyDescent="0.2">
      <c r="A13" s="710" t="s">
        <v>702</v>
      </c>
      <c r="B13" s="710"/>
      <c r="C13" s="710"/>
      <c r="D13" s="710"/>
      <c r="E13" s="710"/>
      <c r="F13" s="710"/>
      <c r="G13" s="710"/>
      <c r="H13" s="710"/>
      <c r="I13" s="710"/>
      <c r="J13" s="710"/>
      <c r="K13" s="710"/>
      <c r="L13" s="710"/>
      <c r="M13" s="661"/>
      <c r="N13" s="661"/>
      <c r="O13" s="661"/>
    </row>
    <row r="14" spans="1:15" s="3" customFormat="1" ht="40.5" customHeight="1" x14ac:dyDescent="0.2">
      <c r="A14" s="667" t="s">
        <v>2</v>
      </c>
      <c r="B14" s="673" t="s">
        <v>3</v>
      </c>
      <c r="C14" s="673" t="s">
        <v>4</v>
      </c>
      <c r="D14" s="673" t="s">
        <v>5</v>
      </c>
      <c r="E14" s="675" t="s">
        <v>6</v>
      </c>
      <c r="F14" s="675" t="s">
        <v>7</v>
      </c>
      <c r="G14" s="675" t="s">
        <v>8</v>
      </c>
      <c r="H14" s="679" t="s">
        <v>9</v>
      </c>
      <c r="I14" s="680"/>
      <c r="J14" s="675" t="s">
        <v>10</v>
      </c>
      <c r="K14" s="675" t="s">
        <v>11</v>
      </c>
      <c r="L14" s="681" t="s">
        <v>12</v>
      </c>
      <c r="M14" s="711" t="s">
        <v>13</v>
      </c>
      <c r="N14" s="712" t="s">
        <v>14</v>
      </c>
      <c r="O14" s="713"/>
    </row>
    <row r="15" spans="1:15" s="3" customFormat="1" ht="47.25" x14ac:dyDescent="0.2">
      <c r="A15" s="668"/>
      <c r="B15" s="674"/>
      <c r="C15" s="674"/>
      <c r="D15" s="674"/>
      <c r="E15" s="675"/>
      <c r="F15" s="675"/>
      <c r="G15" s="675"/>
      <c r="H15" s="4" t="s">
        <v>15</v>
      </c>
      <c r="I15" s="4" t="s">
        <v>16</v>
      </c>
      <c r="J15" s="675"/>
      <c r="K15" s="675"/>
      <c r="L15" s="681"/>
      <c r="M15" s="711"/>
      <c r="N15" s="712"/>
      <c r="O15" s="713"/>
    </row>
    <row r="16" spans="1:15" s="3" customFormat="1" ht="137.25" customHeight="1" x14ac:dyDescent="0.2">
      <c r="A16" s="736" t="s">
        <v>701</v>
      </c>
      <c r="B16" s="669" t="s">
        <v>700</v>
      </c>
      <c r="C16" s="22" t="s">
        <v>699</v>
      </c>
      <c r="D16" s="12" t="s">
        <v>674</v>
      </c>
      <c r="E16" s="16" t="s">
        <v>698</v>
      </c>
      <c r="F16" s="16" t="s">
        <v>697</v>
      </c>
      <c r="G16" s="16" t="s">
        <v>696</v>
      </c>
      <c r="H16" s="13">
        <v>44197</v>
      </c>
      <c r="I16" s="57">
        <v>44377</v>
      </c>
      <c r="J16" s="13">
        <v>44377</v>
      </c>
      <c r="K16" s="76">
        <v>1</v>
      </c>
      <c r="L16" s="33" t="s">
        <v>695</v>
      </c>
      <c r="M16" s="32">
        <v>1</v>
      </c>
      <c r="N16" s="714" t="s">
        <v>694</v>
      </c>
      <c r="O16" s="715"/>
    </row>
    <row r="17" spans="1:15" ht="113.1" customHeight="1" x14ac:dyDescent="0.2">
      <c r="A17" s="737"/>
      <c r="B17" s="670"/>
      <c r="C17" s="12" t="s">
        <v>693</v>
      </c>
      <c r="D17" s="12" t="s">
        <v>674</v>
      </c>
      <c r="E17" s="12" t="s">
        <v>692</v>
      </c>
      <c r="F17" s="12" t="s">
        <v>691</v>
      </c>
      <c r="G17" s="12" t="s">
        <v>690</v>
      </c>
      <c r="H17" s="15">
        <v>44378</v>
      </c>
      <c r="I17" s="15">
        <v>44561</v>
      </c>
      <c r="J17" s="13">
        <v>44377</v>
      </c>
      <c r="K17" s="14">
        <v>1</v>
      </c>
      <c r="L17" s="33" t="s">
        <v>689</v>
      </c>
      <c r="M17" s="75">
        <v>1</v>
      </c>
      <c r="N17" s="714" t="s">
        <v>688</v>
      </c>
      <c r="O17" s="715"/>
    </row>
    <row r="18" spans="1:15" s="19" customFormat="1" ht="103.5" customHeight="1" x14ac:dyDescent="0.2">
      <c r="A18" s="669" t="s">
        <v>687</v>
      </c>
      <c r="B18" s="738" t="s">
        <v>686</v>
      </c>
      <c r="C18" s="12" t="s">
        <v>685</v>
      </c>
      <c r="D18" s="12" t="s">
        <v>674</v>
      </c>
      <c r="E18" s="12" t="s">
        <v>684</v>
      </c>
      <c r="F18" s="12" t="s">
        <v>683</v>
      </c>
      <c r="G18" s="12" t="s">
        <v>682</v>
      </c>
      <c r="H18" s="13">
        <v>44197</v>
      </c>
      <c r="I18" s="13">
        <v>44286</v>
      </c>
      <c r="J18" s="13">
        <v>44377</v>
      </c>
      <c r="K18" s="14">
        <v>1</v>
      </c>
      <c r="L18" s="33" t="s">
        <v>681</v>
      </c>
      <c r="M18" s="32">
        <v>1</v>
      </c>
      <c r="N18" s="714" t="s">
        <v>680</v>
      </c>
      <c r="O18" s="715"/>
    </row>
    <row r="19" spans="1:15" s="19" customFormat="1" ht="103.5" customHeight="1" x14ac:dyDescent="0.2">
      <c r="A19" s="702"/>
      <c r="B19" s="738"/>
      <c r="C19" s="12" t="s">
        <v>679</v>
      </c>
      <c r="D19" s="12" t="s">
        <v>674</v>
      </c>
      <c r="E19" s="12" t="s">
        <v>678</v>
      </c>
      <c r="F19" s="12" t="s">
        <v>678</v>
      </c>
      <c r="G19" s="12" t="s">
        <v>678</v>
      </c>
      <c r="H19" s="13">
        <v>44287</v>
      </c>
      <c r="I19" s="57">
        <v>44377</v>
      </c>
      <c r="J19" s="13">
        <v>44377</v>
      </c>
      <c r="K19" s="14">
        <v>1</v>
      </c>
      <c r="L19" s="33" t="s">
        <v>677</v>
      </c>
      <c r="M19" s="32">
        <v>1</v>
      </c>
      <c r="N19" s="714" t="s">
        <v>676</v>
      </c>
      <c r="O19" s="715"/>
    </row>
    <row r="20" spans="1:15" s="19" customFormat="1" ht="103.5" customHeight="1" x14ac:dyDescent="0.2">
      <c r="A20" s="670"/>
      <c r="B20" s="738"/>
      <c r="C20" s="12" t="s">
        <v>675</v>
      </c>
      <c r="D20" s="12" t="s">
        <v>674</v>
      </c>
      <c r="E20" s="12" t="s">
        <v>673</v>
      </c>
      <c r="F20" s="12" t="s">
        <v>672</v>
      </c>
      <c r="G20" s="12" t="s">
        <v>671</v>
      </c>
      <c r="H20" s="57">
        <v>44378</v>
      </c>
      <c r="I20" s="57">
        <v>44561</v>
      </c>
      <c r="J20" s="13">
        <v>44377</v>
      </c>
      <c r="K20" s="14">
        <v>1</v>
      </c>
      <c r="L20" s="33" t="s">
        <v>670</v>
      </c>
      <c r="M20" s="32">
        <v>1</v>
      </c>
      <c r="N20" s="714" t="s">
        <v>669</v>
      </c>
      <c r="O20" s="715"/>
    </row>
    <row r="21" spans="1:15" s="19" customFormat="1" ht="148.5" customHeight="1" x14ac:dyDescent="0.2">
      <c r="A21" s="24" t="s">
        <v>668</v>
      </c>
      <c r="B21" s="16" t="s">
        <v>667</v>
      </c>
      <c r="C21" s="12" t="s">
        <v>666</v>
      </c>
      <c r="D21" s="12" t="s">
        <v>665</v>
      </c>
      <c r="E21" s="12" t="s">
        <v>664</v>
      </c>
      <c r="F21" s="12" t="s">
        <v>663</v>
      </c>
      <c r="G21" s="12" t="s">
        <v>662</v>
      </c>
      <c r="H21" s="57">
        <v>44197</v>
      </c>
      <c r="I21" s="57">
        <v>44561</v>
      </c>
      <c r="J21" s="13">
        <v>44377</v>
      </c>
      <c r="K21" s="14">
        <v>1</v>
      </c>
      <c r="L21" s="33" t="s">
        <v>661</v>
      </c>
      <c r="M21" s="32">
        <v>1</v>
      </c>
      <c r="N21" s="714" t="s">
        <v>660</v>
      </c>
      <c r="O21" s="715"/>
    </row>
    <row r="22" spans="1:15" ht="90" customHeight="1" x14ac:dyDescent="0.2">
      <c r="A22" s="24" t="s">
        <v>17</v>
      </c>
      <c r="B22" s="12" t="s">
        <v>659</v>
      </c>
      <c r="C22" s="12" t="s">
        <v>658</v>
      </c>
      <c r="D22" s="12" t="s">
        <v>657</v>
      </c>
      <c r="E22" s="12" t="s">
        <v>656</v>
      </c>
      <c r="F22" s="12" t="s">
        <v>655</v>
      </c>
      <c r="G22" s="12" t="s">
        <v>654</v>
      </c>
      <c r="H22" s="57">
        <v>44287</v>
      </c>
      <c r="I22" s="57">
        <v>44561</v>
      </c>
      <c r="J22" s="13">
        <v>44377</v>
      </c>
      <c r="K22" s="14">
        <v>1</v>
      </c>
      <c r="L22" s="33" t="s">
        <v>653</v>
      </c>
      <c r="M22" s="32">
        <v>1</v>
      </c>
      <c r="N22" s="714" t="s">
        <v>652</v>
      </c>
      <c r="O22" s="715"/>
    </row>
    <row r="23" spans="1:15" s="18" customFormat="1" ht="165" customHeight="1" x14ac:dyDescent="0.2">
      <c r="A23" s="669" t="s">
        <v>651</v>
      </c>
      <c r="B23" s="669" t="s">
        <v>650</v>
      </c>
      <c r="C23" s="12" t="s">
        <v>649</v>
      </c>
      <c r="D23" s="12" t="s">
        <v>610</v>
      </c>
      <c r="E23" s="12" t="s">
        <v>648</v>
      </c>
      <c r="F23" s="12" t="s">
        <v>647</v>
      </c>
      <c r="G23" s="12" t="s">
        <v>646</v>
      </c>
      <c r="H23" s="15">
        <v>44228</v>
      </c>
      <c r="I23" s="15">
        <v>44561</v>
      </c>
      <c r="J23" s="13">
        <v>44377</v>
      </c>
      <c r="K23" s="14">
        <v>1</v>
      </c>
      <c r="L23" s="33" t="s">
        <v>645</v>
      </c>
      <c r="M23" s="32">
        <v>0.75</v>
      </c>
      <c r="N23" s="714" t="s">
        <v>644</v>
      </c>
      <c r="O23" s="715"/>
    </row>
    <row r="24" spans="1:15" s="18" customFormat="1" ht="165" customHeight="1" x14ac:dyDescent="0.2">
      <c r="A24" s="702"/>
      <c r="B24" s="702"/>
      <c r="C24" s="12" t="s">
        <v>643</v>
      </c>
      <c r="D24" s="12" t="s">
        <v>610</v>
      </c>
      <c r="E24" s="12" t="s">
        <v>642</v>
      </c>
      <c r="F24" s="12" t="s">
        <v>641</v>
      </c>
      <c r="G24" s="12" t="s">
        <v>640</v>
      </c>
      <c r="H24" s="15">
        <v>44200</v>
      </c>
      <c r="I24" s="15">
        <v>44561</v>
      </c>
      <c r="J24" s="13">
        <v>44377</v>
      </c>
      <c r="K24" s="14">
        <v>1</v>
      </c>
      <c r="L24" s="33" t="s">
        <v>639</v>
      </c>
      <c r="M24" s="32">
        <v>1</v>
      </c>
      <c r="N24" s="714" t="s">
        <v>638</v>
      </c>
      <c r="O24" s="715"/>
    </row>
    <row r="25" spans="1:15" s="18" customFormat="1" ht="196.5" customHeight="1" x14ac:dyDescent="0.2">
      <c r="A25" s="702"/>
      <c r="B25" s="702"/>
      <c r="C25" s="12" t="s">
        <v>637</v>
      </c>
      <c r="D25" s="12" t="s">
        <v>610</v>
      </c>
      <c r="E25" s="12" t="s">
        <v>636</v>
      </c>
      <c r="F25" s="12" t="s">
        <v>635</v>
      </c>
      <c r="G25" s="12" t="s">
        <v>634</v>
      </c>
      <c r="H25" s="15">
        <v>44200</v>
      </c>
      <c r="I25" s="15">
        <v>44561</v>
      </c>
      <c r="J25" s="13">
        <v>44377</v>
      </c>
      <c r="K25" s="14">
        <v>1</v>
      </c>
      <c r="L25" s="33" t="s">
        <v>633</v>
      </c>
      <c r="M25" s="32">
        <v>1</v>
      </c>
      <c r="N25" s="714" t="s">
        <v>632</v>
      </c>
      <c r="O25" s="715"/>
    </row>
    <row r="26" spans="1:15" s="18" customFormat="1" ht="257.25" customHeight="1" x14ac:dyDescent="0.2">
      <c r="A26" s="669" t="s">
        <v>631</v>
      </c>
      <c r="B26" s="669" t="s">
        <v>630</v>
      </c>
      <c r="C26" s="12" t="s">
        <v>629</v>
      </c>
      <c r="D26" s="12" t="s">
        <v>610</v>
      </c>
      <c r="E26" s="12" t="s">
        <v>628</v>
      </c>
      <c r="F26" s="12" t="s">
        <v>627</v>
      </c>
      <c r="G26" s="12" t="s">
        <v>626</v>
      </c>
      <c r="H26" s="15">
        <v>44228</v>
      </c>
      <c r="I26" s="13">
        <v>44561</v>
      </c>
      <c r="J26" s="13">
        <v>44377</v>
      </c>
      <c r="K26" s="14">
        <v>1</v>
      </c>
      <c r="L26" s="33" t="s">
        <v>625</v>
      </c>
      <c r="M26" s="32">
        <v>1</v>
      </c>
      <c r="N26" s="714" t="s">
        <v>620</v>
      </c>
      <c r="O26" s="715"/>
    </row>
    <row r="27" spans="1:15" s="18" customFormat="1" ht="343.5" customHeight="1" x14ac:dyDescent="0.2">
      <c r="A27" s="670"/>
      <c r="B27" s="670"/>
      <c r="C27" s="12" t="s">
        <v>624</v>
      </c>
      <c r="D27" s="12" t="s">
        <v>610</v>
      </c>
      <c r="E27" s="12" t="s">
        <v>623</v>
      </c>
      <c r="F27" s="12" t="s">
        <v>622</v>
      </c>
      <c r="G27" s="12" t="s">
        <v>621</v>
      </c>
      <c r="H27" s="15">
        <v>44228</v>
      </c>
      <c r="I27" s="13">
        <v>44561</v>
      </c>
      <c r="J27" s="13">
        <v>44377</v>
      </c>
      <c r="K27" s="14">
        <v>1</v>
      </c>
      <c r="L27" s="33" t="s">
        <v>606</v>
      </c>
      <c r="M27" s="32">
        <v>1</v>
      </c>
      <c r="N27" s="714" t="s">
        <v>620</v>
      </c>
      <c r="O27" s="715"/>
    </row>
    <row r="28" spans="1:15" s="18" customFormat="1" ht="280.5" customHeight="1" x14ac:dyDescent="0.2">
      <c r="A28" s="669" t="s">
        <v>619</v>
      </c>
      <c r="B28" s="669" t="s">
        <v>618</v>
      </c>
      <c r="C28" s="12" t="s">
        <v>617</v>
      </c>
      <c r="D28" s="12" t="s">
        <v>610</v>
      </c>
      <c r="E28" s="12" t="s">
        <v>616</v>
      </c>
      <c r="F28" s="12" t="s">
        <v>615</v>
      </c>
      <c r="G28" s="12" t="s">
        <v>614</v>
      </c>
      <c r="H28" s="15">
        <v>44228</v>
      </c>
      <c r="I28" s="13">
        <v>44561</v>
      </c>
      <c r="J28" s="13">
        <v>44377</v>
      </c>
      <c r="K28" s="14">
        <v>1</v>
      </c>
      <c r="L28" s="33" t="s">
        <v>613</v>
      </c>
      <c r="M28" s="32">
        <v>1</v>
      </c>
      <c r="N28" s="714" t="s">
        <v>612</v>
      </c>
      <c r="O28" s="715"/>
    </row>
    <row r="29" spans="1:15" s="18" customFormat="1" ht="325.5" customHeight="1" x14ac:dyDescent="0.2">
      <c r="A29" s="670"/>
      <c r="B29" s="670"/>
      <c r="C29" s="12" t="s">
        <v>611</v>
      </c>
      <c r="D29" s="12" t="s">
        <v>610</v>
      </c>
      <c r="E29" s="12" t="s">
        <v>609</v>
      </c>
      <c r="F29" s="12" t="s">
        <v>608</v>
      </c>
      <c r="G29" s="12" t="s">
        <v>607</v>
      </c>
      <c r="H29" s="15">
        <v>44228</v>
      </c>
      <c r="I29" s="13">
        <v>44561</v>
      </c>
      <c r="J29" s="13">
        <v>44377</v>
      </c>
      <c r="K29" s="14">
        <v>1</v>
      </c>
      <c r="L29" s="33" t="s">
        <v>606</v>
      </c>
      <c r="M29" s="32">
        <v>1</v>
      </c>
      <c r="N29" s="714" t="s">
        <v>605</v>
      </c>
      <c r="O29" s="715"/>
    </row>
    <row r="30" spans="1:15" s="69" customFormat="1" ht="152.25" customHeight="1" x14ac:dyDescent="0.2">
      <c r="A30" s="33" t="s">
        <v>604</v>
      </c>
      <c r="B30" s="33" t="s">
        <v>603</v>
      </c>
      <c r="C30" s="33" t="s">
        <v>602</v>
      </c>
      <c r="D30" s="12" t="s">
        <v>601</v>
      </c>
      <c r="E30" s="12" t="s">
        <v>600</v>
      </c>
      <c r="F30" s="33" t="s">
        <v>599</v>
      </c>
      <c r="G30" s="12" t="s">
        <v>598</v>
      </c>
      <c r="H30" s="15">
        <v>44228</v>
      </c>
      <c r="I30" s="15">
        <v>44561</v>
      </c>
      <c r="J30" s="13">
        <v>44377</v>
      </c>
      <c r="K30" s="14">
        <v>0.93879999999999997</v>
      </c>
      <c r="L30" s="33" t="s">
        <v>597</v>
      </c>
      <c r="M30" s="32">
        <v>0.94</v>
      </c>
      <c r="N30" s="714" t="s">
        <v>596</v>
      </c>
      <c r="O30" s="715"/>
    </row>
    <row r="31" spans="1:15" s="3" customFormat="1" ht="107.25" customHeight="1" x14ac:dyDescent="0.2">
      <c r="A31" s="33" t="s">
        <v>595</v>
      </c>
      <c r="B31" s="33" t="s">
        <v>594</v>
      </c>
      <c r="C31" s="33" t="s">
        <v>593</v>
      </c>
      <c r="D31" s="12" t="s">
        <v>592</v>
      </c>
      <c r="E31" s="12" t="s">
        <v>591</v>
      </c>
      <c r="F31" s="33" t="s">
        <v>590</v>
      </c>
      <c r="G31" s="12" t="s">
        <v>589</v>
      </c>
      <c r="H31" s="13">
        <v>44197</v>
      </c>
      <c r="I31" s="13">
        <v>44561</v>
      </c>
      <c r="J31" s="13">
        <v>44377</v>
      </c>
      <c r="K31" s="74">
        <v>1</v>
      </c>
      <c r="L31" s="64" t="s">
        <v>588</v>
      </c>
      <c r="M31" s="32">
        <v>1</v>
      </c>
      <c r="N31" s="714" t="s">
        <v>587</v>
      </c>
      <c r="O31" s="715"/>
    </row>
    <row r="32" spans="1:15" s="3" customFormat="1" ht="65.45" customHeight="1" x14ac:dyDescent="0.2">
      <c r="A32" s="734" t="s">
        <v>586</v>
      </c>
      <c r="B32" s="734" t="s">
        <v>585</v>
      </c>
      <c r="C32" s="33" t="s">
        <v>584</v>
      </c>
      <c r="D32" s="669" t="s">
        <v>583</v>
      </c>
      <c r="E32" s="669" t="s">
        <v>582</v>
      </c>
      <c r="F32" s="669" t="s">
        <v>581</v>
      </c>
      <c r="G32" s="669" t="s">
        <v>580</v>
      </c>
      <c r="H32" s="682">
        <v>44197</v>
      </c>
      <c r="I32" s="682">
        <v>44561</v>
      </c>
      <c r="J32" s="13">
        <v>44377</v>
      </c>
      <c r="K32" s="14">
        <v>1</v>
      </c>
      <c r="L32" s="33" t="s">
        <v>579</v>
      </c>
      <c r="M32" s="32">
        <v>1</v>
      </c>
      <c r="N32" s="714" t="s">
        <v>578</v>
      </c>
      <c r="O32" s="715"/>
    </row>
    <row r="33" spans="1:15" s="3" customFormat="1" ht="88.5" customHeight="1" x14ac:dyDescent="0.2">
      <c r="A33" s="735"/>
      <c r="B33" s="735"/>
      <c r="C33" s="33" t="s">
        <v>577</v>
      </c>
      <c r="D33" s="670"/>
      <c r="E33" s="670"/>
      <c r="F33" s="670"/>
      <c r="G33" s="670"/>
      <c r="H33" s="683"/>
      <c r="I33" s="683"/>
      <c r="J33" s="13">
        <v>44377</v>
      </c>
      <c r="K33" s="14">
        <v>1</v>
      </c>
      <c r="L33" s="33" t="s">
        <v>576</v>
      </c>
      <c r="M33" s="32">
        <v>1</v>
      </c>
      <c r="N33" s="714" t="s">
        <v>575</v>
      </c>
      <c r="O33" s="715"/>
    </row>
    <row r="34" spans="1:15" s="3" customFormat="1" ht="62.1" customHeight="1" x14ac:dyDescent="0.2">
      <c r="A34" s="734" t="s">
        <v>574</v>
      </c>
      <c r="B34" s="734" t="s">
        <v>573</v>
      </c>
      <c r="C34" s="33" t="s">
        <v>572</v>
      </c>
      <c r="D34" s="669" t="s">
        <v>571</v>
      </c>
      <c r="E34" s="669" t="s">
        <v>570</v>
      </c>
      <c r="F34" s="669" t="s">
        <v>569</v>
      </c>
      <c r="G34" s="669" t="s">
        <v>568</v>
      </c>
      <c r="H34" s="682">
        <v>44197</v>
      </c>
      <c r="I34" s="682">
        <v>44561</v>
      </c>
      <c r="J34" s="13">
        <v>44377</v>
      </c>
      <c r="K34" s="14">
        <v>1</v>
      </c>
      <c r="L34" s="33" t="s">
        <v>567</v>
      </c>
      <c r="M34" s="32">
        <v>1</v>
      </c>
      <c r="N34" s="714" t="s">
        <v>566</v>
      </c>
      <c r="O34" s="715"/>
    </row>
    <row r="35" spans="1:15" s="69" customFormat="1" ht="90" customHeight="1" x14ac:dyDescent="0.2">
      <c r="A35" s="735"/>
      <c r="B35" s="735"/>
      <c r="C35" s="33" t="s">
        <v>565</v>
      </c>
      <c r="D35" s="670"/>
      <c r="E35" s="670"/>
      <c r="F35" s="670"/>
      <c r="G35" s="670"/>
      <c r="H35" s="683"/>
      <c r="I35" s="683"/>
      <c r="J35" s="13">
        <v>44377</v>
      </c>
      <c r="K35" s="14">
        <v>1</v>
      </c>
      <c r="L35" s="33" t="s">
        <v>564</v>
      </c>
      <c r="M35" s="32">
        <v>1</v>
      </c>
      <c r="N35" s="714" t="s">
        <v>563</v>
      </c>
      <c r="O35" s="715"/>
    </row>
    <row r="36" spans="1:15" s="69" customFormat="1" ht="96.75" customHeight="1" x14ac:dyDescent="0.2">
      <c r="A36" s="33" t="s">
        <v>562</v>
      </c>
      <c r="B36" s="33" t="s">
        <v>561</v>
      </c>
      <c r="C36" s="33" t="s">
        <v>560</v>
      </c>
      <c r="D36" s="12" t="s">
        <v>559</v>
      </c>
      <c r="E36" s="12" t="s">
        <v>558</v>
      </c>
      <c r="F36" s="12" t="s">
        <v>557</v>
      </c>
      <c r="G36" s="12" t="s">
        <v>556</v>
      </c>
      <c r="H36" s="13">
        <v>44197</v>
      </c>
      <c r="I36" s="13">
        <v>44561</v>
      </c>
      <c r="J36" s="13">
        <v>44377</v>
      </c>
      <c r="K36" s="14">
        <v>0.3</v>
      </c>
      <c r="L36" s="33" t="s">
        <v>555</v>
      </c>
      <c r="M36" s="32">
        <v>0.3</v>
      </c>
      <c r="N36" s="714" t="s">
        <v>554</v>
      </c>
      <c r="O36" s="715"/>
    </row>
    <row r="37" spans="1:15" s="69" customFormat="1" ht="105" customHeight="1" x14ac:dyDescent="0.2">
      <c r="A37" s="24" t="s">
        <v>553</v>
      </c>
      <c r="B37" s="24" t="s">
        <v>530</v>
      </c>
      <c r="C37" s="24" t="s">
        <v>552</v>
      </c>
      <c r="D37" s="24" t="s">
        <v>536</v>
      </c>
      <c r="E37" s="72" t="s">
        <v>551</v>
      </c>
      <c r="F37" s="24" t="s">
        <v>550</v>
      </c>
      <c r="G37" s="24" t="s">
        <v>549</v>
      </c>
      <c r="H37" s="57">
        <v>44200</v>
      </c>
      <c r="I37" s="57">
        <v>44561</v>
      </c>
      <c r="J37" s="13">
        <v>44377</v>
      </c>
      <c r="K37" s="45">
        <v>1</v>
      </c>
      <c r="L37" s="51" t="s">
        <v>533</v>
      </c>
      <c r="M37" s="32">
        <v>1</v>
      </c>
      <c r="N37" s="714" t="s">
        <v>532</v>
      </c>
      <c r="O37" s="715"/>
    </row>
    <row r="38" spans="1:15" s="69" customFormat="1" ht="99.75" customHeight="1" x14ac:dyDescent="0.2">
      <c r="A38" s="24" t="s">
        <v>548</v>
      </c>
      <c r="B38" s="72" t="s">
        <v>547</v>
      </c>
      <c r="C38" s="72" t="s">
        <v>546</v>
      </c>
      <c r="D38" s="24" t="s">
        <v>545</v>
      </c>
      <c r="E38" s="72" t="s">
        <v>544</v>
      </c>
      <c r="F38" s="24" t="s">
        <v>543</v>
      </c>
      <c r="G38" s="72" t="s">
        <v>542</v>
      </c>
      <c r="H38" s="57">
        <v>44200</v>
      </c>
      <c r="I38" s="57">
        <v>44561</v>
      </c>
      <c r="J38" s="13">
        <v>44377</v>
      </c>
      <c r="K38" s="45">
        <v>1</v>
      </c>
      <c r="L38" s="51" t="s">
        <v>541</v>
      </c>
      <c r="M38" s="32">
        <v>1</v>
      </c>
      <c r="N38" s="714" t="s">
        <v>540</v>
      </c>
      <c r="O38" s="715"/>
    </row>
    <row r="39" spans="1:15" s="69" customFormat="1" ht="128.25" customHeight="1" x14ac:dyDescent="0.2">
      <c r="A39" s="24" t="s">
        <v>539</v>
      </c>
      <c r="B39" s="72" t="s">
        <v>538</v>
      </c>
      <c r="C39" s="72" t="s">
        <v>537</v>
      </c>
      <c r="D39" s="24" t="s">
        <v>536</v>
      </c>
      <c r="E39" s="72" t="s">
        <v>535</v>
      </c>
      <c r="F39" s="24" t="s">
        <v>481</v>
      </c>
      <c r="G39" s="24" t="s">
        <v>534</v>
      </c>
      <c r="H39" s="57">
        <v>44200</v>
      </c>
      <c r="I39" s="57">
        <v>44561</v>
      </c>
      <c r="J39" s="13">
        <v>44377</v>
      </c>
      <c r="K39" s="45">
        <v>1</v>
      </c>
      <c r="L39" s="51" t="s">
        <v>533</v>
      </c>
      <c r="M39" s="32">
        <v>1</v>
      </c>
      <c r="N39" s="714" t="s">
        <v>532</v>
      </c>
      <c r="O39" s="715"/>
    </row>
    <row r="40" spans="1:15" s="69" customFormat="1" ht="150" customHeight="1" x14ac:dyDescent="0.2">
      <c r="A40" s="24" t="s">
        <v>531</v>
      </c>
      <c r="B40" s="72" t="s">
        <v>530</v>
      </c>
      <c r="C40" s="73" t="s">
        <v>529</v>
      </c>
      <c r="D40" s="24" t="s">
        <v>528</v>
      </c>
      <c r="E40" s="72" t="s">
        <v>527</v>
      </c>
      <c r="F40" s="24" t="s">
        <v>526</v>
      </c>
      <c r="G40" s="73" t="s">
        <v>525</v>
      </c>
      <c r="H40" s="57">
        <v>44200</v>
      </c>
      <c r="I40" s="57">
        <v>44561</v>
      </c>
      <c r="J40" s="13">
        <v>44377</v>
      </c>
      <c r="K40" s="45">
        <v>1</v>
      </c>
      <c r="L40" s="51" t="s">
        <v>524</v>
      </c>
      <c r="M40" s="32">
        <v>1</v>
      </c>
      <c r="N40" s="714" t="s">
        <v>523</v>
      </c>
      <c r="O40" s="715"/>
    </row>
    <row r="41" spans="1:15" s="69" customFormat="1" ht="255.75" customHeight="1" x14ac:dyDescent="0.2">
      <c r="A41" s="24" t="s">
        <v>522</v>
      </c>
      <c r="B41" s="73" t="s">
        <v>521</v>
      </c>
      <c r="C41" s="73" t="s">
        <v>520</v>
      </c>
      <c r="D41" s="24" t="s">
        <v>519</v>
      </c>
      <c r="E41" s="73" t="s">
        <v>518</v>
      </c>
      <c r="F41" s="24" t="s">
        <v>517</v>
      </c>
      <c r="G41" s="73" t="s">
        <v>516</v>
      </c>
      <c r="H41" s="57">
        <v>44291</v>
      </c>
      <c r="I41" s="57">
        <v>44469</v>
      </c>
      <c r="J41" s="13">
        <v>44377</v>
      </c>
      <c r="K41" s="45">
        <v>0.85</v>
      </c>
      <c r="L41" s="51" t="s">
        <v>515</v>
      </c>
      <c r="M41" s="32">
        <v>0.85</v>
      </c>
      <c r="N41" s="714" t="s">
        <v>514</v>
      </c>
      <c r="O41" s="715"/>
    </row>
    <row r="42" spans="1:15" s="69" customFormat="1" ht="120" customHeight="1" x14ac:dyDescent="0.2">
      <c r="A42" s="24" t="s">
        <v>513</v>
      </c>
      <c r="B42" s="725" t="s">
        <v>512</v>
      </c>
      <c r="C42" s="728" t="s">
        <v>511</v>
      </c>
      <c r="D42" s="725" t="s">
        <v>510</v>
      </c>
      <c r="E42" s="731" t="s">
        <v>509</v>
      </c>
      <c r="F42" s="731" t="s">
        <v>508</v>
      </c>
      <c r="G42" s="731" t="s">
        <v>507</v>
      </c>
      <c r="H42" s="57">
        <v>44200</v>
      </c>
      <c r="I42" s="57">
        <v>44561</v>
      </c>
      <c r="J42" s="13">
        <v>44377</v>
      </c>
      <c r="K42" s="692">
        <v>1</v>
      </c>
      <c r="L42" s="671" t="s">
        <v>506</v>
      </c>
      <c r="M42" s="722">
        <v>1</v>
      </c>
      <c r="N42" s="716" t="s">
        <v>505</v>
      </c>
      <c r="O42" s="717"/>
    </row>
    <row r="43" spans="1:15" s="69" customFormat="1" ht="90" customHeight="1" x14ac:dyDescent="0.2">
      <c r="A43" s="24" t="s">
        <v>504</v>
      </c>
      <c r="B43" s="726"/>
      <c r="C43" s="729"/>
      <c r="D43" s="726"/>
      <c r="E43" s="732"/>
      <c r="F43" s="732"/>
      <c r="G43" s="732"/>
      <c r="H43" s="57">
        <v>44200</v>
      </c>
      <c r="I43" s="57">
        <v>44561</v>
      </c>
      <c r="J43" s="13">
        <v>44377</v>
      </c>
      <c r="K43" s="707"/>
      <c r="L43" s="701"/>
      <c r="M43" s="723"/>
      <c r="N43" s="718"/>
      <c r="O43" s="719"/>
    </row>
    <row r="44" spans="1:15" s="69" customFormat="1" ht="75" customHeight="1" x14ac:dyDescent="0.2">
      <c r="A44" s="24" t="s">
        <v>503</v>
      </c>
      <c r="B44" s="727"/>
      <c r="C44" s="730"/>
      <c r="D44" s="727"/>
      <c r="E44" s="733"/>
      <c r="F44" s="733"/>
      <c r="G44" s="733"/>
      <c r="H44" s="57">
        <v>44200</v>
      </c>
      <c r="I44" s="57">
        <v>44561</v>
      </c>
      <c r="J44" s="13">
        <v>44377</v>
      </c>
      <c r="K44" s="693"/>
      <c r="L44" s="672"/>
      <c r="M44" s="724"/>
      <c r="N44" s="720"/>
      <c r="O44" s="721"/>
    </row>
    <row r="45" spans="1:15" s="69" customFormat="1" ht="120" customHeight="1" x14ac:dyDescent="0.2">
      <c r="A45" s="24" t="s">
        <v>502</v>
      </c>
      <c r="B45" s="725" t="s">
        <v>501</v>
      </c>
      <c r="C45" s="725" t="s">
        <v>500</v>
      </c>
      <c r="D45" s="725" t="s">
        <v>499</v>
      </c>
      <c r="E45" s="725" t="s">
        <v>498</v>
      </c>
      <c r="F45" s="725" t="s">
        <v>497</v>
      </c>
      <c r="G45" s="725" t="s">
        <v>496</v>
      </c>
      <c r="H45" s="57">
        <v>44200</v>
      </c>
      <c r="I45" s="57">
        <v>44561</v>
      </c>
      <c r="J45" s="13">
        <v>44377</v>
      </c>
      <c r="K45" s="692">
        <v>0.6</v>
      </c>
      <c r="L45" s="671" t="s">
        <v>495</v>
      </c>
      <c r="M45" s="722">
        <v>0.6</v>
      </c>
      <c r="N45" s="716" t="s">
        <v>494</v>
      </c>
      <c r="O45" s="717"/>
    </row>
    <row r="46" spans="1:15" s="69" customFormat="1" ht="75" x14ac:dyDescent="0.2">
      <c r="A46" s="24" t="s">
        <v>493</v>
      </c>
      <c r="B46" s="726"/>
      <c r="C46" s="726"/>
      <c r="D46" s="726"/>
      <c r="E46" s="726"/>
      <c r="F46" s="726"/>
      <c r="G46" s="726"/>
      <c r="H46" s="57">
        <v>44200</v>
      </c>
      <c r="I46" s="57">
        <v>44561</v>
      </c>
      <c r="J46" s="13">
        <v>44377</v>
      </c>
      <c r="K46" s="707"/>
      <c r="L46" s="701"/>
      <c r="M46" s="723"/>
      <c r="N46" s="718"/>
      <c r="O46" s="719"/>
    </row>
    <row r="47" spans="1:15" s="69" customFormat="1" ht="90" customHeight="1" x14ac:dyDescent="0.2">
      <c r="A47" s="24" t="s">
        <v>492</v>
      </c>
      <c r="B47" s="727"/>
      <c r="C47" s="727"/>
      <c r="D47" s="727"/>
      <c r="E47" s="727"/>
      <c r="F47" s="727"/>
      <c r="G47" s="727"/>
      <c r="H47" s="57">
        <v>44200</v>
      </c>
      <c r="I47" s="57">
        <v>44561</v>
      </c>
      <c r="J47" s="13">
        <v>44377</v>
      </c>
      <c r="K47" s="693"/>
      <c r="L47" s="672"/>
      <c r="M47" s="724"/>
      <c r="N47" s="720"/>
      <c r="O47" s="721"/>
    </row>
    <row r="48" spans="1:15" s="69" customFormat="1" ht="180" x14ac:dyDescent="0.2">
      <c r="A48" s="24" t="s">
        <v>491</v>
      </c>
      <c r="B48" s="24" t="s">
        <v>490</v>
      </c>
      <c r="C48" s="73" t="s">
        <v>489</v>
      </c>
      <c r="D48" s="24" t="s">
        <v>466</v>
      </c>
      <c r="E48" s="73" t="s">
        <v>489</v>
      </c>
      <c r="F48" s="24" t="s">
        <v>481</v>
      </c>
      <c r="G48" s="73" t="s">
        <v>488</v>
      </c>
      <c r="H48" s="57">
        <v>44200</v>
      </c>
      <c r="I48" s="57">
        <v>44561</v>
      </c>
      <c r="J48" s="13">
        <v>44377</v>
      </c>
      <c r="K48" s="45">
        <v>1</v>
      </c>
      <c r="L48" s="33" t="s">
        <v>487</v>
      </c>
      <c r="M48" s="32">
        <v>1</v>
      </c>
      <c r="N48" s="714" t="s">
        <v>486</v>
      </c>
      <c r="O48" s="715"/>
    </row>
    <row r="49" spans="1:15" s="69" customFormat="1" ht="138.75" customHeight="1" x14ac:dyDescent="0.2">
      <c r="A49" s="24" t="s">
        <v>485</v>
      </c>
      <c r="B49" s="24" t="s">
        <v>484</v>
      </c>
      <c r="C49" s="24" t="s">
        <v>483</v>
      </c>
      <c r="D49" s="24" t="s">
        <v>474</v>
      </c>
      <c r="E49" s="24" t="s">
        <v>482</v>
      </c>
      <c r="F49" s="24" t="s">
        <v>481</v>
      </c>
      <c r="G49" s="73" t="s">
        <v>480</v>
      </c>
      <c r="H49" s="57">
        <v>44291</v>
      </c>
      <c r="I49" s="57">
        <v>44561</v>
      </c>
      <c r="J49" s="13">
        <v>44377</v>
      </c>
      <c r="K49" s="45">
        <v>1</v>
      </c>
      <c r="L49" s="51" t="s">
        <v>479</v>
      </c>
      <c r="M49" s="32">
        <v>1</v>
      </c>
      <c r="N49" s="714" t="s">
        <v>478</v>
      </c>
      <c r="O49" s="715"/>
    </row>
    <row r="50" spans="1:15" s="69" customFormat="1" ht="96.75" customHeight="1" x14ac:dyDescent="0.2">
      <c r="A50" s="24" t="s">
        <v>477</v>
      </c>
      <c r="B50" s="72" t="s">
        <v>476</v>
      </c>
      <c r="C50" s="72" t="s">
        <v>475</v>
      </c>
      <c r="D50" s="24" t="s">
        <v>474</v>
      </c>
      <c r="E50" s="72" t="s">
        <v>473</v>
      </c>
      <c r="F50" s="24" t="s">
        <v>457</v>
      </c>
      <c r="G50" s="72" t="s">
        <v>472</v>
      </c>
      <c r="H50" s="57">
        <v>44291</v>
      </c>
      <c r="I50" s="57">
        <v>44561</v>
      </c>
      <c r="J50" s="13">
        <v>44377</v>
      </c>
      <c r="K50" s="45">
        <v>1</v>
      </c>
      <c r="L50" s="51" t="s">
        <v>471</v>
      </c>
      <c r="M50" s="32">
        <v>1</v>
      </c>
      <c r="N50" s="714" t="s">
        <v>470</v>
      </c>
      <c r="O50" s="715"/>
    </row>
    <row r="51" spans="1:15" s="69" customFormat="1" ht="84.75" customHeight="1" x14ac:dyDescent="0.2">
      <c r="A51" s="24" t="s">
        <v>469</v>
      </c>
      <c r="B51" s="24" t="s">
        <v>468</v>
      </c>
      <c r="C51" s="24" t="s">
        <v>467</v>
      </c>
      <c r="D51" s="24" t="s">
        <v>466</v>
      </c>
      <c r="E51" s="70" t="s">
        <v>464</v>
      </c>
      <c r="F51" s="24" t="s">
        <v>465</v>
      </c>
      <c r="G51" s="70" t="s">
        <v>464</v>
      </c>
      <c r="H51" s="57">
        <v>44200</v>
      </c>
      <c r="I51" s="57">
        <v>44561</v>
      </c>
      <c r="J51" s="13">
        <v>44377</v>
      </c>
      <c r="K51" s="45">
        <v>1</v>
      </c>
      <c r="L51" s="51" t="s">
        <v>463</v>
      </c>
      <c r="M51" s="32">
        <v>1</v>
      </c>
      <c r="N51" s="714" t="s">
        <v>462</v>
      </c>
      <c r="O51" s="715"/>
    </row>
    <row r="52" spans="1:15" s="69" customFormat="1" ht="165" customHeight="1" x14ac:dyDescent="0.2">
      <c r="A52" s="24" t="s">
        <v>224</v>
      </c>
      <c r="B52" s="24" t="s">
        <v>461</v>
      </c>
      <c r="C52" s="24" t="s">
        <v>460</v>
      </c>
      <c r="D52" s="24" t="s">
        <v>459</v>
      </c>
      <c r="E52" s="70" t="s">
        <v>458</v>
      </c>
      <c r="F52" s="24" t="s">
        <v>457</v>
      </c>
      <c r="G52" s="70" t="s">
        <v>456</v>
      </c>
      <c r="H52" s="57">
        <v>44291</v>
      </c>
      <c r="I52" s="57">
        <v>44561</v>
      </c>
      <c r="J52" s="13">
        <v>44377</v>
      </c>
      <c r="K52" s="45">
        <v>1</v>
      </c>
      <c r="L52" s="51" t="s">
        <v>455</v>
      </c>
      <c r="M52" s="32">
        <v>1</v>
      </c>
      <c r="N52" s="714" t="s">
        <v>454</v>
      </c>
      <c r="O52" s="715"/>
    </row>
    <row r="53" spans="1:15" s="69" customFormat="1" ht="135" customHeight="1" x14ac:dyDescent="0.2">
      <c r="A53" s="24" t="s">
        <v>19</v>
      </c>
      <c r="B53" s="24" t="s">
        <v>453</v>
      </c>
      <c r="C53" s="24" t="s">
        <v>452</v>
      </c>
      <c r="D53" s="24" t="s">
        <v>429</v>
      </c>
      <c r="E53" s="70" t="s">
        <v>451</v>
      </c>
      <c r="F53" s="24" t="s">
        <v>450</v>
      </c>
      <c r="G53" s="70" t="s">
        <v>449</v>
      </c>
      <c r="H53" s="57">
        <v>44200</v>
      </c>
      <c r="I53" s="57">
        <v>44561</v>
      </c>
      <c r="J53" s="13">
        <v>44377</v>
      </c>
      <c r="K53" s="45">
        <v>1</v>
      </c>
      <c r="L53" s="51" t="s">
        <v>448</v>
      </c>
      <c r="M53" s="32">
        <v>1</v>
      </c>
      <c r="N53" s="714" t="s">
        <v>447</v>
      </c>
      <c r="O53" s="715"/>
    </row>
    <row r="54" spans="1:15" s="69" customFormat="1" ht="120" customHeight="1" x14ac:dyDescent="0.2">
      <c r="A54" s="24" t="s">
        <v>18</v>
      </c>
      <c r="B54" s="24" t="s">
        <v>446</v>
      </c>
      <c r="C54" s="24" t="s">
        <v>445</v>
      </c>
      <c r="D54" s="24" t="s">
        <v>429</v>
      </c>
      <c r="E54" s="70" t="s">
        <v>444</v>
      </c>
      <c r="F54" s="24" t="s">
        <v>443</v>
      </c>
      <c r="G54" s="70" t="s">
        <v>442</v>
      </c>
      <c r="H54" s="57">
        <v>44200</v>
      </c>
      <c r="I54" s="57">
        <v>44561</v>
      </c>
      <c r="J54" s="13">
        <v>44377</v>
      </c>
      <c r="K54" s="45">
        <v>1</v>
      </c>
      <c r="L54" s="51" t="s">
        <v>441</v>
      </c>
      <c r="M54" s="32">
        <v>1</v>
      </c>
      <c r="N54" s="714" t="s">
        <v>440</v>
      </c>
      <c r="O54" s="715"/>
    </row>
    <row r="55" spans="1:15" s="69" customFormat="1" ht="75" customHeight="1" x14ac:dyDescent="0.2">
      <c r="A55" s="24" t="s">
        <v>20</v>
      </c>
      <c r="B55" s="24" t="s">
        <v>439</v>
      </c>
      <c r="C55" s="24" t="s">
        <v>438</v>
      </c>
      <c r="D55" s="24" t="s">
        <v>437</v>
      </c>
      <c r="E55" s="24" t="s">
        <v>436</v>
      </c>
      <c r="F55" s="71" t="s">
        <v>435</v>
      </c>
      <c r="G55" s="24" t="s">
        <v>434</v>
      </c>
      <c r="H55" s="57">
        <v>44200</v>
      </c>
      <c r="I55" s="57">
        <v>44561</v>
      </c>
      <c r="J55" s="13">
        <v>44377</v>
      </c>
      <c r="K55" s="45">
        <v>1</v>
      </c>
      <c r="L55" s="51" t="s">
        <v>433</v>
      </c>
      <c r="M55" s="32">
        <v>1</v>
      </c>
      <c r="N55" s="714" t="s">
        <v>432</v>
      </c>
      <c r="O55" s="715"/>
    </row>
    <row r="56" spans="1:15" s="69" customFormat="1" ht="90" customHeight="1" x14ac:dyDescent="0.2">
      <c r="A56" s="24" t="s">
        <v>61</v>
      </c>
      <c r="B56" s="24" t="s">
        <v>431</v>
      </c>
      <c r="C56" s="24" t="s">
        <v>430</v>
      </c>
      <c r="D56" s="24" t="s">
        <v>429</v>
      </c>
      <c r="E56" s="70" t="s">
        <v>428</v>
      </c>
      <c r="F56" s="24" t="s">
        <v>427</v>
      </c>
      <c r="G56" s="70" t="s">
        <v>426</v>
      </c>
      <c r="H56" s="57">
        <v>44200</v>
      </c>
      <c r="I56" s="57">
        <v>44561</v>
      </c>
      <c r="J56" s="13">
        <v>44377</v>
      </c>
      <c r="K56" s="45">
        <v>1</v>
      </c>
      <c r="L56" s="51" t="s">
        <v>425</v>
      </c>
      <c r="M56" s="32">
        <v>1</v>
      </c>
      <c r="N56" s="714" t="s">
        <v>424</v>
      </c>
      <c r="O56" s="715"/>
    </row>
    <row r="57" spans="1:15" s="69" customFormat="1" ht="150" customHeight="1" x14ac:dyDescent="0.2">
      <c r="A57" s="24" t="s">
        <v>379</v>
      </c>
      <c r="B57" s="24" t="s">
        <v>423</v>
      </c>
      <c r="C57" s="24" t="s">
        <v>422</v>
      </c>
      <c r="D57" s="24" t="s">
        <v>421</v>
      </c>
      <c r="E57" s="70" t="s">
        <v>420</v>
      </c>
      <c r="F57" s="24" t="s">
        <v>419</v>
      </c>
      <c r="G57" s="70" t="s">
        <v>418</v>
      </c>
      <c r="H57" s="57">
        <v>44291</v>
      </c>
      <c r="I57" s="57">
        <v>44561</v>
      </c>
      <c r="J57" s="13">
        <v>44377</v>
      </c>
      <c r="K57" s="45">
        <v>1</v>
      </c>
      <c r="L57" s="51" t="s">
        <v>417</v>
      </c>
      <c r="M57" s="32">
        <v>1</v>
      </c>
      <c r="N57" s="714" t="s">
        <v>416</v>
      </c>
      <c r="O57" s="715"/>
    </row>
    <row r="59" spans="1:15" ht="18" customHeight="1" x14ac:dyDescent="0.2">
      <c r="A59" s="24"/>
      <c r="B59" s="12"/>
      <c r="C59" s="12"/>
      <c r="D59" s="12"/>
      <c r="E59" s="23"/>
      <c r="F59" s="12"/>
      <c r="G59" s="23"/>
      <c r="H59" s="57"/>
      <c r="I59" s="57"/>
      <c r="J59" s="15"/>
      <c r="K59" s="14"/>
      <c r="L59" s="33"/>
    </row>
    <row r="60" spans="1:15" ht="15" x14ac:dyDescent="0.2">
      <c r="A60" s="24"/>
      <c r="B60" s="12"/>
      <c r="C60" s="12"/>
      <c r="D60" s="12"/>
      <c r="E60" s="12"/>
      <c r="F60" s="12"/>
      <c r="G60" s="12"/>
      <c r="H60" s="57"/>
      <c r="I60" s="57"/>
      <c r="J60" s="15"/>
      <c r="K60" s="14"/>
      <c r="L60" s="33"/>
    </row>
    <row r="62" spans="1:15" ht="16.5" thickBot="1" x14ac:dyDescent="0.3">
      <c r="A62" s="5" t="s">
        <v>22</v>
      </c>
      <c r="B62" s="696" t="s">
        <v>415</v>
      </c>
      <c r="C62" s="696"/>
      <c r="D62" s="696"/>
      <c r="E62" s="3"/>
      <c r="F62" s="9"/>
      <c r="G62" s="68"/>
      <c r="H62" s="5"/>
      <c r="I62" s="6"/>
      <c r="J62" s="5"/>
      <c r="K62" s="68"/>
      <c r="L62" s="3"/>
    </row>
    <row r="63" spans="1:15" ht="15" x14ac:dyDescent="0.2">
      <c r="A63" s="3"/>
      <c r="B63" s="9"/>
      <c r="C63" s="3"/>
      <c r="D63" s="9"/>
      <c r="E63" s="3"/>
      <c r="F63" s="9"/>
      <c r="G63" s="9"/>
      <c r="H63" s="3"/>
      <c r="I63" s="7"/>
      <c r="J63" s="3"/>
      <c r="K63" s="9"/>
      <c r="L63" s="3"/>
    </row>
    <row r="64" spans="1:15" ht="16.5" thickBot="1" x14ac:dyDescent="0.3">
      <c r="A64" s="5" t="s">
        <v>23</v>
      </c>
      <c r="B64" s="703" t="s">
        <v>414</v>
      </c>
      <c r="C64" s="703"/>
      <c r="D64" s="703"/>
      <c r="E64" s="3"/>
      <c r="F64" s="9"/>
      <c r="G64" s="68" t="s">
        <v>24</v>
      </c>
      <c r="H64" s="3"/>
      <c r="I64" s="7"/>
      <c r="J64" s="8"/>
      <c r="K64" s="67" t="s">
        <v>413</v>
      </c>
      <c r="L64" s="8"/>
    </row>
    <row r="65" spans="1:12" ht="18" x14ac:dyDescent="0.2">
      <c r="A65" s="3"/>
      <c r="B65" s="9"/>
      <c r="C65" s="3"/>
      <c r="D65" s="9"/>
      <c r="E65" s="3"/>
      <c r="F65" s="9"/>
      <c r="G65" s="9"/>
      <c r="H65" s="3"/>
      <c r="I65" s="9"/>
      <c r="J65" s="705"/>
      <c r="K65" s="705"/>
      <c r="L65" s="10"/>
    </row>
  </sheetData>
  <mergeCells count="103">
    <mergeCell ref="A1:L3"/>
    <mergeCell ref="A11:L11"/>
    <mergeCell ref="A12:L12"/>
    <mergeCell ref="A13:L13"/>
    <mergeCell ref="F14:F15"/>
    <mergeCell ref="G14:G15"/>
    <mergeCell ref="H14:I14"/>
    <mergeCell ref="J14:J15"/>
    <mergeCell ref="K14:K15"/>
    <mergeCell ref="L14:L15"/>
    <mergeCell ref="A26:A27"/>
    <mergeCell ref="B26:B27"/>
    <mergeCell ref="N26:O26"/>
    <mergeCell ref="N27:O27"/>
    <mergeCell ref="A28:A29"/>
    <mergeCell ref="B28:B29"/>
    <mergeCell ref="N28:O28"/>
    <mergeCell ref="N29:O29"/>
    <mergeCell ref="A14:A15"/>
    <mergeCell ref="B14:B15"/>
    <mergeCell ref="C14:C15"/>
    <mergeCell ref="D14:D15"/>
    <mergeCell ref="E14:E15"/>
    <mergeCell ref="A23:A25"/>
    <mergeCell ref="B23:B25"/>
    <mergeCell ref="A16:A17"/>
    <mergeCell ref="B16:B17"/>
    <mergeCell ref="A18:A20"/>
    <mergeCell ref="B18:B20"/>
    <mergeCell ref="N20:O20"/>
    <mergeCell ref="N21:O21"/>
    <mergeCell ref="N23:O23"/>
    <mergeCell ref="N24:O24"/>
    <mergeCell ref="N25:O25"/>
    <mergeCell ref="H34:H35"/>
    <mergeCell ref="I34:I35"/>
    <mergeCell ref="A32:A33"/>
    <mergeCell ref="B32:B33"/>
    <mergeCell ref="D32:D33"/>
    <mergeCell ref="E32:E33"/>
    <mergeCell ref="F32:F33"/>
    <mergeCell ref="G32:G33"/>
    <mergeCell ref="H32:H33"/>
    <mergeCell ref="I32:I33"/>
    <mergeCell ref="A34:A35"/>
    <mergeCell ref="B34:B35"/>
    <mergeCell ref="D34:D35"/>
    <mergeCell ref="E34:E35"/>
    <mergeCell ref="F34:F35"/>
    <mergeCell ref="G34:G35"/>
    <mergeCell ref="B42:B44"/>
    <mergeCell ref="C42:C44"/>
    <mergeCell ref="D42:D44"/>
    <mergeCell ref="E42:E44"/>
    <mergeCell ref="F42:F44"/>
    <mergeCell ref="G42:G44"/>
    <mergeCell ref="M42:M44"/>
    <mergeCell ref="N42:O44"/>
    <mergeCell ref="J65:K65"/>
    <mergeCell ref="K42:K44"/>
    <mergeCell ref="L42:L44"/>
    <mergeCell ref="B45:B47"/>
    <mergeCell ref="C45:C47"/>
    <mergeCell ref="D45:D47"/>
    <mergeCell ref="E45:E47"/>
    <mergeCell ref="F45:F47"/>
    <mergeCell ref="G45:G47"/>
    <mergeCell ref="K45:K47"/>
    <mergeCell ref="B62:D62"/>
    <mergeCell ref="B64:D64"/>
    <mergeCell ref="N37:O37"/>
    <mergeCell ref="N55:O55"/>
    <mergeCell ref="N56:O56"/>
    <mergeCell ref="M45:M47"/>
    <mergeCell ref="N51:O51"/>
    <mergeCell ref="N52:O52"/>
    <mergeCell ref="N53:O53"/>
    <mergeCell ref="L45:L47"/>
    <mergeCell ref="N54:O54"/>
    <mergeCell ref="M12:O13"/>
    <mergeCell ref="M14:M15"/>
    <mergeCell ref="N14:O15"/>
    <mergeCell ref="N16:O16"/>
    <mergeCell ref="N17:O17"/>
    <mergeCell ref="N57:O57"/>
    <mergeCell ref="N45:O47"/>
    <mergeCell ref="N48:O48"/>
    <mergeCell ref="N49:O49"/>
    <mergeCell ref="N50:O50"/>
    <mergeCell ref="N18:O18"/>
    <mergeCell ref="N19:O19"/>
    <mergeCell ref="N22:O22"/>
    <mergeCell ref="N38:O38"/>
    <mergeCell ref="N39:O39"/>
    <mergeCell ref="N40:O40"/>
    <mergeCell ref="N41:O41"/>
    <mergeCell ref="N33:O33"/>
    <mergeCell ref="N30:O30"/>
    <mergeCell ref="N31:O31"/>
    <mergeCell ref="N32:O32"/>
    <mergeCell ref="N34:O34"/>
    <mergeCell ref="N35:O35"/>
    <mergeCell ref="N36:O36"/>
  </mergeCells>
  <dataValidations count="13">
    <dataValidation allowBlank="1" showInputMessage="1" showErrorMessage="1" promptTitle="CONTROL INTERNO:" prompt="Incluir esta columna para medir el avance de las acciones por parte del auditor de acuerdo con las evidencias presentadas por la dependencia." sqref="M45 M17:M42 M48:M57" xr:uid="{06CFECF7-E687-43B6-8B51-0840F2FF85F5}"/>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45:O45 O17:O41 N17:N42 N48:O57" xr:uid="{99CEE5EC-B4DE-4D94-B4CF-8F87FE7FE806}"/>
    <dataValidation allowBlank="1" showInputMessage="1" showErrorMessage="1" promptTitle="INSERTAR NUEVA COLUMNA:" prompt="Definir el entregable que soporta el cumplimiento como evidencia (actas, contratos, lista de asistencia, procedimientos, fotografía, videos, encuestas, etc.)" sqref="F17:G17 G55 F36:F41 F48:F54 E45 E42 F30:F32 F34 F21:F27 F56:F57 F59:F60" xr:uid="{F6E1D03A-5DB8-4DAA-A58B-E6BEB1921764}"/>
    <dataValidation allowBlank="1" showInputMessage="1" showErrorMessage="1" promptTitle="GUÍA:" prompt="Describir la meta a ser alcanzada con la acción de mejoramiento planteada." sqref="G51 E36:E41 E17 F19:G20 E51:E54 E30:E32 E34 E19:E27 E56:E57 E59:E60" xr:uid="{85F4D4D0-C321-4883-9141-B450E494B512}"/>
    <dataValidation allowBlank="1" showInputMessage="1" showErrorMessage="1" promptTitle="GUIA:" prompt="Redactar las recomendaciones de mejoramiento a la gestión, identificadas en la dependencia para la vigencia actual." sqref="A16 A23 A30" xr:uid="{543E765A-EB0D-463A-A9FA-5FED8FA37AE3}"/>
    <dataValidation allowBlank="1" showInputMessage="1" showErrorMessage="1" promptTitle="GUÍA:" prompt="Establecer la formula matemática para medir el cumplimiento de la meta establecida a cada una de las acciones de mejoramiento definidas." sqref="G48:G50 G36:G42 G52:G54 G45 G30:G32 G34 G21:G27 G56:G57 G59:G60" xr:uid="{49D0C477-F718-4CEE-A308-6CF2A98C4351}"/>
    <dataValidation allowBlank="1" showInputMessage="1" showErrorMessage="1" promptTitle="GUÍA:" prompt="Se deben describir las causas, previamente identificadas por medio de las metodologías existentes, el número de causas varias de acuerdo a la recomendación y su complejidad." sqref="B26 B45 B36:B42 B30:B32 B34 B16 B18 B21:B23 B48:B57 B59:B60" xr:uid="{2761A7F3-E88D-413E-BD24-294745988554}"/>
    <dataValidation allowBlank="1" showInputMessage="1" showErrorMessage="1" promptTitle="GUÍA:" prompt="Establecer las fechas de inicio y terminación de cada una de las actividades, según los recursos y disponibilidad de la dependencia dentro de la vigencia actual." sqref="H18 H34:I34 H16:I17 H19:I32 H36:I57 H59:I60" xr:uid="{024104A2-47B2-4F11-9781-7A0232F4CE2F}"/>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48:L57 L36:L42 L59:L60 L45 L16:L33" xr:uid="{B88856B2-27FC-4EF7-B366-F9EBC1496823}"/>
    <dataValidation allowBlank="1" showInputMessage="1" showErrorMessage="1" promptTitle="GUÍA:" prompt="Asignar el porcentaje de avance de la meta establecida de acuerdo con la formula del indicador con corte a la fecha del seguimiento." sqref="K59:K60 K17:K34 K36:K42 K45 K48:K57" xr:uid="{E8992827-7BCD-4F9E-B94A-EC97ACA15855}"/>
    <dataValidation allowBlank="1" showInputMessage="1" showErrorMessage="1" promptTitle="GUÍA:" prompt="Para cada una de las causas identificadas se deben definir las acciones de mejoramiento necesarias." sqref="C17 C48:C52 C45 E48:E50 C19:C42 C54:C57 C59:C60" xr:uid="{087D1160-3BB8-4977-AB52-F6714EAEA91F}"/>
    <dataValidation allowBlank="1" showInputMessage="1" showErrorMessage="1" promptTitle="GUÍA: " prompt="Colocar la fecha en que se realiza el seguimiento por parte de la dependencia (i, ii, ii o iv seguimiento)_x000a_" sqref="J59:J60" xr:uid="{0F4DACEF-47EB-4F84-BF38-C8302F9CBE8F}"/>
    <dataValidation allowBlank="1" showInputMessage="1" showErrorMessage="1" promptTitle="GUÍA:" prompt="Identificar la persona/cargo responsable por la ejecución de las acciones de mejoramiento." sqref="D45 D34 D36:D42 D21:D32 D59:D60 D48:D57" xr:uid="{6E9571AC-9319-480C-844F-FDBA5896E041}"/>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56B3-29C6-498F-AB70-54FD7D9ACEA6}">
  <dimension ref="A1:O32"/>
  <sheetViews>
    <sheetView showGridLines="0" zoomScale="51" zoomScaleNormal="51" zoomScaleSheetLayoutView="48" zoomScalePageLayoutView="98" workbookViewId="0">
      <selection activeCell="A12" sqref="A12:L12"/>
    </sheetView>
  </sheetViews>
  <sheetFormatPr baseColWidth="10" defaultColWidth="11.42578125" defaultRowHeight="12.75" x14ac:dyDescent="0.2"/>
  <cols>
    <col min="1" max="1" width="39.7109375" style="1" customWidth="1"/>
    <col min="2" max="2" width="62.28515625" style="1" customWidth="1"/>
    <col min="3" max="3" width="71.140625" style="1" customWidth="1"/>
    <col min="4" max="4" width="26.7109375" style="1" customWidth="1"/>
    <col min="5" max="5" width="24" style="1" customWidth="1"/>
    <col min="6" max="6" width="40.7109375" style="1" customWidth="1"/>
    <col min="7" max="7" width="22" style="1" customWidth="1"/>
    <col min="8" max="8" width="13.85546875" style="1" customWidth="1"/>
    <col min="9" max="9" width="15.42578125" style="1" customWidth="1"/>
    <col min="10" max="10" width="28.85546875" style="2" customWidth="1"/>
    <col min="11" max="11" width="26.85546875" style="1" customWidth="1"/>
    <col min="12" max="12" width="89.42578125" style="1" customWidth="1"/>
    <col min="13" max="13" width="14" style="1" customWidth="1"/>
    <col min="14" max="14" width="25.42578125" style="1" customWidth="1"/>
    <col min="15" max="15" width="52" style="1" customWidth="1"/>
    <col min="16" max="16384" width="11.42578125" style="1"/>
  </cols>
  <sheetData>
    <row r="1" spans="1:15" ht="42" customHeight="1" x14ac:dyDescent="0.2">
      <c r="A1" s="658"/>
      <c r="B1" s="658"/>
      <c r="C1" s="658"/>
      <c r="D1" s="658"/>
      <c r="E1" s="658"/>
      <c r="F1" s="658"/>
      <c r="G1" s="658"/>
      <c r="H1" s="658"/>
      <c r="I1" s="658"/>
      <c r="J1" s="658"/>
      <c r="K1" s="658"/>
      <c r="L1" s="658"/>
      <c r="M1" s="658"/>
      <c r="N1" s="658"/>
      <c r="O1" s="658"/>
    </row>
    <row r="2" spans="1:15" x14ac:dyDescent="0.2">
      <c r="A2" s="658"/>
      <c r="B2" s="658"/>
      <c r="C2" s="658"/>
      <c r="D2" s="658"/>
      <c r="E2" s="658"/>
      <c r="F2" s="658"/>
      <c r="G2" s="658"/>
      <c r="H2" s="658"/>
      <c r="I2" s="658"/>
      <c r="J2" s="658"/>
      <c r="K2" s="658"/>
      <c r="L2" s="658"/>
      <c r="M2" s="658"/>
      <c r="N2" s="658"/>
      <c r="O2" s="658"/>
    </row>
    <row r="3" spans="1:15" x14ac:dyDescent="0.2">
      <c r="A3" s="658"/>
      <c r="B3" s="658"/>
      <c r="C3" s="658"/>
      <c r="D3" s="658"/>
      <c r="E3" s="658"/>
      <c r="F3" s="658"/>
      <c r="G3" s="658"/>
      <c r="H3" s="658"/>
      <c r="I3" s="658"/>
      <c r="J3" s="658"/>
      <c r="K3" s="658"/>
      <c r="L3" s="658"/>
      <c r="M3" s="658"/>
      <c r="N3" s="658"/>
      <c r="O3" s="658"/>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659" t="s">
        <v>0</v>
      </c>
      <c r="B11" s="659"/>
      <c r="C11" s="659"/>
      <c r="D11" s="659"/>
      <c r="E11" s="659"/>
      <c r="F11" s="659"/>
      <c r="G11" s="659"/>
      <c r="H11" s="659"/>
      <c r="I11" s="659"/>
      <c r="J11" s="659"/>
      <c r="K11" s="659"/>
      <c r="L11" s="659"/>
      <c r="M11" s="659"/>
      <c r="N11" s="659"/>
      <c r="O11" s="659"/>
    </row>
    <row r="12" spans="1:15" ht="34.5" customHeight="1" x14ac:dyDescent="0.2">
      <c r="A12" s="710" t="s">
        <v>3301</v>
      </c>
      <c r="B12" s="710"/>
      <c r="C12" s="710"/>
      <c r="D12" s="710"/>
      <c r="E12" s="710"/>
      <c r="F12" s="710"/>
      <c r="G12" s="710"/>
      <c r="H12" s="710"/>
      <c r="I12" s="710"/>
      <c r="J12" s="710"/>
      <c r="K12" s="710"/>
      <c r="L12" s="710"/>
      <c r="M12" s="661" t="s">
        <v>1</v>
      </c>
      <c r="N12" s="661"/>
      <c r="O12" s="661"/>
    </row>
    <row r="13" spans="1:15" ht="38.25" customHeight="1" x14ac:dyDescent="0.2">
      <c r="A13" s="710" t="s">
        <v>782</v>
      </c>
      <c r="B13" s="710"/>
      <c r="C13" s="710"/>
      <c r="D13" s="710"/>
      <c r="E13" s="710"/>
      <c r="F13" s="710"/>
      <c r="G13" s="710"/>
      <c r="H13" s="710"/>
      <c r="I13" s="710"/>
      <c r="J13" s="710"/>
      <c r="K13" s="710"/>
      <c r="L13" s="710"/>
      <c r="M13" s="661"/>
      <c r="N13" s="661"/>
      <c r="O13" s="661"/>
    </row>
    <row r="14" spans="1:15" s="3" customFormat="1" ht="40.5" customHeight="1" x14ac:dyDescent="0.2">
      <c r="A14" s="667" t="s">
        <v>2</v>
      </c>
      <c r="B14" s="673" t="s">
        <v>3</v>
      </c>
      <c r="C14" s="673" t="s">
        <v>4</v>
      </c>
      <c r="D14" s="673" t="s">
        <v>5</v>
      </c>
      <c r="E14" s="675" t="s">
        <v>6</v>
      </c>
      <c r="F14" s="675" t="s">
        <v>7</v>
      </c>
      <c r="G14" s="675" t="s">
        <v>8</v>
      </c>
      <c r="H14" s="679" t="s">
        <v>9</v>
      </c>
      <c r="I14" s="680"/>
      <c r="J14" s="675" t="s">
        <v>10</v>
      </c>
      <c r="K14" s="675" t="s">
        <v>11</v>
      </c>
      <c r="L14" s="681" t="s">
        <v>12</v>
      </c>
      <c r="M14" s="711" t="s">
        <v>13</v>
      </c>
      <c r="N14" s="712" t="s">
        <v>14</v>
      </c>
      <c r="O14" s="713"/>
    </row>
    <row r="15" spans="1:15" s="3" customFormat="1" ht="47.25" x14ac:dyDescent="0.2">
      <c r="A15" s="668"/>
      <c r="B15" s="674"/>
      <c r="C15" s="674"/>
      <c r="D15" s="674"/>
      <c r="E15" s="675"/>
      <c r="F15" s="675"/>
      <c r="G15" s="675"/>
      <c r="H15" s="4" t="s">
        <v>15</v>
      </c>
      <c r="I15" s="4" t="s">
        <v>16</v>
      </c>
      <c r="J15" s="675"/>
      <c r="K15" s="675"/>
      <c r="L15" s="681"/>
      <c r="M15" s="711"/>
      <c r="N15" s="712"/>
      <c r="O15" s="713"/>
    </row>
    <row r="16" spans="1:15" ht="180" customHeight="1" x14ac:dyDescent="0.2">
      <c r="A16" s="87" t="s">
        <v>781</v>
      </c>
      <c r="B16" s="87" t="s">
        <v>780</v>
      </c>
      <c r="C16" s="87" t="s">
        <v>779</v>
      </c>
      <c r="D16" s="87" t="s">
        <v>778</v>
      </c>
      <c r="E16" s="87" t="s">
        <v>777</v>
      </c>
      <c r="F16" s="87" t="s">
        <v>776</v>
      </c>
      <c r="G16" s="87" t="s">
        <v>775</v>
      </c>
      <c r="H16" s="52">
        <v>44228</v>
      </c>
      <c r="I16" s="15">
        <v>44561</v>
      </c>
      <c r="J16" s="15">
        <v>44404</v>
      </c>
      <c r="K16" s="96">
        <v>0.8</v>
      </c>
      <c r="L16" s="33" t="s">
        <v>774</v>
      </c>
      <c r="M16" s="42">
        <v>0.8</v>
      </c>
      <c r="N16" s="676" t="s">
        <v>773</v>
      </c>
      <c r="O16" s="676"/>
    </row>
    <row r="17" spans="1:15" s="19" customFormat="1" ht="103.5" customHeight="1" x14ac:dyDescent="0.2">
      <c r="A17" s="87" t="s">
        <v>772</v>
      </c>
      <c r="B17" s="87" t="s">
        <v>771</v>
      </c>
      <c r="C17" s="87" t="s">
        <v>770</v>
      </c>
      <c r="D17" s="88" t="s">
        <v>736</v>
      </c>
      <c r="E17" s="86" t="s">
        <v>769</v>
      </c>
      <c r="F17" s="95" t="s">
        <v>768</v>
      </c>
      <c r="G17" s="95" t="s">
        <v>767</v>
      </c>
      <c r="H17" s="57">
        <v>44470</v>
      </c>
      <c r="I17" s="57">
        <v>44560</v>
      </c>
      <c r="J17" s="15">
        <v>44404</v>
      </c>
      <c r="K17" s="14">
        <v>0.9</v>
      </c>
      <c r="L17" s="33" t="s">
        <v>766</v>
      </c>
      <c r="M17" s="42">
        <v>0.9</v>
      </c>
      <c r="N17" s="676" t="s">
        <v>765</v>
      </c>
      <c r="O17" s="676"/>
    </row>
    <row r="18" spans="1:15" s="19" customFormat="1" ht="214.5" customHeight="1" x14ac:dyDescent="0.2">
      <c r="A18" s="87" t="s">
        <v>764</v>
      </c>
      <c r="B18" s="87" t="s">
        <v>763</v>
      </c>
      <c r="C18" s="94" t="s">
        <v>762</v>
      </c>
      <c r="D18" s="88" t="s">
        <v>761</v>
      </c>
      <c r="E18" s="86" t="s">
        <v>760</v>
      </c>
      <c r="F18" s="82" t="s">
        <v>759</v>
      </c>
      <c r="G18" s="86" t="s">
        <v>758</v>
      </c>
      <c r="H18" s="57">
        <v>44197</v>
      </c>
      <c r="I18" s="57">
        <v>44561</v>
      </c>
      <c r="J18" s="15">
        <v>44404</v>
      </c>
      <c r="K18" s="14">
        <v>0.84450000000000003</v>
      </c>
      <c r="L18" s="33" t="s">
        <v>757</v>
      </c>
      <c r="M18" s="42">
        <v>0.84</v>
      </c>
      <c r="N18" s="676" t="s">
        <v>756</v>
      </c>
      <c r="O18" s="676"/>
    </row>
    <row r="19" spans="1:15" s="19" customFormat="1" ht="140.25" customHeight="1" x14ac:dyDescent="0.2">
      <c r="A19" s="87" t="s">
        <v>755</v>
      </c>
      <c r="B19" s="87" t="s">
        <v>754</v>
      </c>
      <c r="C19" s="87" t="s">
        <v>753</v>
      </c>
      <c r="D19" s="88" t="s">
        <v>736</v>
      </c>
      <c r="E19" s="88" t="s">
        <v>752</v>
      </c>
      <c r="F19" s="88" t="s">
        <v>751</v>
      </c>
      <c r="G19" s="88" t="s">
        <v>750</v>
      </c>
      <c r="H19" s="57">
        <v>44317</v>
      </c>
      <c r="I19" s="57">
        <v>44561</v>
      </c>
      <c r="J19" s="15">
        <v>44404</v>
      </c>
      <c r="K19" s="14">
        <v>0.9</v>
      </c>
      <c r="L19" s="33" t="s">
        <v>749</v>
      </c>
      <c r="M19" s="42">
        <v>0.85</v>
      </c>
      <c r="N19" s="676" t="s">
        <v>748</v>
      </c>
      <c r="O19" s="676"/>
    </row>
    <row r="20" spans="1:15" s="19" customFormat="1" ht="169.5" customHeight="1" x14ac:dyDescent="0.2">
      <c r="A20" s="87" t="s">
        <v>747</v>
      </c>
      <c r="B20" s="87" t="s">
        <v>746</v>
      </c>
      <c r="C20" s="89" t="s">
        <v>745</v>
      </c>
      <c r="D20" s="88" t="s">
        <v>736</v>
      </c>
      <c r="E20" s="87" t="s">
        <v>744</v>
      </c>
      <c r="F20" s="82" t="s">
        <v>743</v>
      </c>
      <c r="G20" s="86" t="s">
        <v>742</v>
      </c>
      <c r="H20" s="57">
        <v>44227</v>
      </c>
      <c r="I20" s="57">
        <v>44321</v>
      </c>
      <c r="J20" s="15">
        <v>44404</v>
      </c>
      <c r="K20" s="23">
        <v>1</v>
      </c>
      <c r="L20" s="33" t="s">
        <v>741</v>
      </c>
      <c r="M20" s="42">
        <v>1</v>
      </c>
      <c r="N20" s="676" t="s">
        <v>740</v>
      </c>
      <c r="O20" s="676"/>
    </row>
    <row r="21" spans="1:15" s="19" customFormat="1" ht="186" customHeight="1" x14ac:dyDescent="0.2">
      <c r="A21" s="91" t="s">
        <v>739</v>
      </c>
      <c r="B21" s="91" t="s">
        <v>738</v>
      </c>
      <c r="C21" s="93" t="s">
        <v>737</v>
      </c>
      <c r="D21" s="88" t="s">
        <v>736</v>
      </c>
      <c r="E21" s="92" t="s">
        <v>735</v>
      </c>
      <c r="F21" s="91" t="s">
        <v>734</v>
      </c>
      <c r="G21" s="82" t="s">
        <v>733</v>
      </c>
      <c r="H21" s="59">
        <v>44197</v>
      </c>
      <c r="I21" s="59">
        <v>44561</v>
      </c>
      <c r="J21" s="15">
        <v>44404</v>
      </c>
      <c r="K21" s="90">
        <v>1</v>
      </c>
      <c r="L21" s="21" t="s">
        <v>732</v>
      </c>
      <c r="M21" s="474">
        <v>1</v>
      </c>
      <c r="N21" s="676" t="s">
        <v>731</v>
      </c>
      <c r="O21" s="676"/>
    </row>
    <row r="22" spans="1:15" s="19" customFormat="1" ht="175.5" customHeight="1" x14ac:dyDescent="0.2">
      <c r="A22" s="87" t="s">
        <v>730</v>
      </c>
      <c r="B22" s="87" t="s">
        <v>729</v>
      </c>
      <c r="C22" s="89" t="s">
        <v>728</v>
      </c>
      <c r="D22" s="88" t="s">
        <v>727</v>
      </c>
      <c r="E22" s="86" t="s">
        <v>726</v>
      </c>
      <c r="F22" s="87" t="s">
        <v>725</v>
      </c>
      <c r="G22" s="86" t="s">
        <v>724</v>
      </c>
      <c r="H22" s="57">
        <v>44317</v>
      </c>
      <c r="I22" s="57">
        <v>44561</v>
      </c>
      <c r="J22" s="15">
        <v>44404</v>
      </c>
      <c r="K22" s="14">
        <v>0.85</v>
      </c>
      <c r="L22" s="33" t="s">
        <v>723</v>
      </c>
      <c r="M22" s="42">
        <v>0.8</v>
      </c>
      <c r="N22" s="676" t="s">
        <v>722</v>
      </c>
      <c r="O22" s="676"/>
    </row>
    <row r="23" spans="1:15" s="19" customFormat="1" ht="275.25" customHeight="1" x14ac:dyDescent="0.2">
      <c r="A23" s="87" t="s">
        <v>721</v>
      </c>
      <c r="B23" s="87" t="s">
        <v>720</v>
      </c>
      <c r="C23" s="89" t="s">
        <v>719</v>
      </c>
      <c r="D23" s="88" t="s">
        <v>710</v>
      </c>
      <c r="E23" s="86" t="s">
        <v>718</v>
      </c>
      <c r="F23" s="87" t="s">
        <v>717</v>
      </c>
      <c r="G23" s="86" t="s">
        <v>716</v>
      </c>
      <c r="H23" s="57">
        <v>44287</v>
      </c>
      <c r="I23" s="57">
        <v>44561</v>
      </c>
      <c r="J23" s="15">
        <v>44404</v>
      </c>
      <c r="K23" s="14">
        <v>1</v>
      </c>
      <c r="L23" s="33" t="s">
        <v>715</v>
      </c>
      <c r="M23" s="42">
        <v>1</v>
      </c>
      <c r="N23" s="676" t="s">
        <v>714</v>
      </c>
      <c r="O23" s="676"/>
    </row>
    <row r="24" spans="1:15" s="19" customFormat="1" ht="150" customHeight="1" x14ac:dyDescent="0.2">
      <c r="A24" s="87" t="s">
        <v>713</v>
      </c>
      <c r="B24" s="87" t="s">
        <v>712</v>
      </c>
      <c r="C24" s="89" t="s">
        <v>711</v>
      </c>
      <c r="D24" s="88" t="s">
        <v>710</v>
      </c>
      <c r="E24" s="86" t="s">
        <v>709</v>
      </c>
      <c r="F24" s="87" t="s">
        <v>708</v>
      </c>
      <c r="G24" s="86" t="s">
        <v>707</v>
      </c>
      <c r="H24" s="57">
        <v>44197</v>
      </c>
      <c r="I24" s="57">
        <v>44561</v>
      </c>
      <c r="J24" s="15">
        <v>44404</v>
      </c>
      <c r="K24" s="14">
        <f>2650/2650</f>
        <v>1</v>
      </c>
      <c r="L24" s="33" t="s">
        <v>706</v>
      </c>
      <c r="M24" s="42">
        <v>1</v>
      </c>
      <c r="N24" s="676" t="s">
        <v>705</v>
      </c>
      <c r="O24" s="676"/>
    </row>
    <row r="25" spans="1:15" s="19" customFormat="1" ht="150" customHeight="1" x14ac:dyDescent="0.2">
      <c r="A25" s="83"/>
      <c r="B25" s="83"/>
      <c r="C25" s="85"/>
      <c r="D25" s="84"/>
      <c r="E25" s="82"/>
      <c r="F25" s="83"/>
      <c r="G25" s="82"/>
      <c r="H25" s="81"/>
      <c r="I25" s="81"/>
      <c r="J25" s="80"/>
      <c r="K25" s="79">
        <f>AVERAGE(K16:K24)</f>
        <v>0.92161111111111105</v>
      </c>
      <c r="L25" s="77"/>
      <c r="M25" s="78">
        <f>AVERAGE(M16:M24)</f>
        <v>0.91000000000000014</v>
      </c>
      <c r="N25" s="77"/>
      <c r="O25" s="77"/>
    </row>
    <row r="27" spans="1:15" s="3" customFormat="1" ht="29.25" customHeight="1" thickBot="1" x14ac:dyDescent="0.3">
      <c r="A27" s="5" t="s">
        <v>22</v>
      </c>
      <c r="B27" s="696" t="s">
        <v>704</v>
      </c>
      <c r="C27" s="696"/>
      <c r="D27" s="696"/>
      <c r="G27" s="5"/>
      <c r="H27" s="5"/>
      <c r="I27" s="6"/>
      <c r="J27" s="5"/>
      <c r="K27" s="5"/>
    </row>
    <row r="28" spans="1:15" s="3" customFormat="1" ht="18.75" customHeight="1" x14ac:dyDescent="0.2">
      <c r="I28" s="7"/>
    </row>
    <row r="29" spans="1:15" s="3" customFormat="1" ht="32.25" customHeight="1" thickBot="1" x14ac:dyDescent="0.3">
      <c r="A29" s="5" t="s">
        <v>23</v>
      </c>
      <c r="B29" s="703" t="s">
        <v>703</v>
      </c>
      <c r="C29" s="703"/>
      <c r="D29" s="703"/>
      <c r="G29" s="5" t="s">
        <v>24</v>
      </c>
      <c r="I29" s="7"/>
      <c r="J29" s="709" t="s">
        <v>1353</v>
      </c>
      <c r="K29" s="709"/>
      <c r="L29" s="709"/>
    </row>
    <row r="30" spans="1:15" s="3" customFormat="1" ht="27" customHeight="1" x14ac:dyDescent="0.2">
      <c r="I30" s="9"/>
      <c r="J30" s="705"/>
      <c r="K30" s="705"/>
      <c r="L30" s="10"/>
    </row>
    <row r="31" spans="1:15" x14ac:dyDescent="0.2">
      <c r="O31" s="11" t="s">
        <v>25</v>
      </c>
    </row>
    <row r="32" spans="1:15" x14ac:dyDescent="0.2">
      <c r="O32" s="11" t="s">
        <v>26</v>
      </c>
    </row>
  </sheetData>
  <mergeCells count="31">
    <mergeCell ref="B29:D29"/>
    <mergeCell ref="J29:L29"/>
    <mergeCell ref="J30:K30"/>
    <mergeCell ref="N20:O20"/>
    <mergeCell ref="N21:O21"/>
    <mergeCell ref="N22:O22"/>
    <mergeCell ref="N23:O23"/>
    <mergeCell ref="N24:O24"/>
    <mergeCell ref="B27:D27"/>
    <mergeCell ref="N19:O19"/>
    <mergeCell ref="F14:F15"/>
    <mergeCell ref="G14:G15"/>
    <mergeCell ref="H14:I14"/>
    <mergeCell ref="J14:J15"/>
    <mergeCell ref="K14:K15"/>
    <mergeCell ref="L14:L15"/>
    <mergeCell ref="M14:M15"/>
    <mergeCell ref="N14:O15"/>
    <mergeCell ref="N16:O16"/>
    <mergeCell ref="D14:D15"/>
    <mergeCell ref="E14:E15"/>
    <mergeCell ref="N17:O17"/>
    <mergeCell ref="N18:O18"/>
    <mergeCell ref="A1:O3"/>
    <mergeCell ref="A11:O11"/>
    <mergeCell ref="A12:L12"/>
    <mergeCell ref="M12:O13"/>
    <mergeCell ref="A13:L13"/>
    <mergeCell ref="A14:A15"/>
    <mergeCell ref="B14:B15"/>
    <mergeCell ref="C14:C15"/>
  </mergeCells>
  <dataValidations count="13">
    <dataValidation allowBlank="1" showInputMessage="1" showErrorMessage="1" promptTitle="GUIA:" prompt="Redactar las recomendaciones de mejoramiento a la gestión, identificadas en la dependencia para la vigencia actual." sqref="A16" xr:uid="{943C3C21-255A-4E86-AE6E-D867BB3D1D5C}"/>
    <dataValidation allowBlank="1" showInputMessage="1" showErrorMessage="1" promptTitle="INSERTAR NUEVA COLUMNA:" prompt="Definir el entregable que soporta el cumplimiento como evidencia (actas, contratos, lista de asistencia, procedimientos, fotografía, videos, encuestas, etc.)" sqref="F16:F17 G18 E20 F19 F21:F25" xr:uid="{4DCA2801-BB9A-4137-807B-8FC43A361ADA}"/>
    <dataValidation allowBlank="1" showInputMessage="1" showErrorMessage="1" promptTitle="GUÍA:" prompt="Describir la meta a ser alcanzada con la acción de mejoramiento planteada." sqref="E16:E19 G20 E21:E25" xr:uid="{C937A138-9982-4978-B25B-0B2898C7F878}"/>
    <dataValidation allowBlank="1" showInputMessage="1" showErrorMessage="1" promptTitle="GUÍA:" prompt="Establecer la formula matemática para medir el cumplimiento de la meta establecida a cada una de las acciones de mejoramiento definidas." sqref="G16:G20 E21:E25" xr:uid="{BE9ECC7E-C451-447F-926A-7090F421E9EE}"/>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5" xr:uid="{F6343F72-AE19-49C8-BF97-0491EEA85DD8}"/>
    <dataValidation allowBlank="1" showInputMessage="1" showErrorMessage="1" promptTitle="CONTROL INTERNO:" prompt="Incluir esta columna para medir el avance de las acciones por parte del auditor de acuerdo con las evidencias presentadas por la dependencia." sqref="M16:M25" xr:uid="{48FC13D2-42EE-413C-BEFD-98FB00A5ECCB}"/>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5" xr:uid="{489A8A00-5E70-4C52-8BC0-02160956650A}"/>
    <dataValidation allowBlank="1" showInputMessage="1" showErrorMessage="1" promptTitle="GUÍA:" prompt="Asignar el porcentaje de avance de la meta establecida de acuerdo con la formula del indicador con corte a la fecha del seguimiento." sqref="K16:K17 K19:K25" xr:uid="{A4CA3449-482D-467A-B9F7-0E0FE9EB607E}"/>
    <dataValidation allowBlank="1" showInputMessage="1" showErrorMessage="1" promptTitle="GUÍA: " prompt="Colocar la fecha en que se realiza el seguimiento por parte de la dependencia (i, ii, ii o iv seguimiento)_x000a_" sqref="J16:J25" xr:uid="{35BBA54B-7562-457D-B3CB-29EECD2E9CF1}"/>
    <dataValidation allowBlank="1" showInputMessage="1" showErrorMessage="1" promptTitle="GUÍA:" prompt="Establecer las fechas de inicio y terminación de cada una de las actividades, según los recursos y disponibilidad de la dependencia dentro de la vigencia actual." sqref="H16:I25" xr:uid="{FBE72482-F6FB-4F25-9ECD-A4F7982AAB8F}"/>
    <dataValidation allowBlank="1" showInputMessage="1" showErrorMessage="1" promptTitle="GUÍA:" prompt="Identificar la persona/cargo responsable por la ejecución de las acciones de mejoramiento." sqref="D16:D25" xr:uid="{EC30B77F-FF91-4708-A746-E780C14DE989}"/>
    <dataValidation allowBlank="1" showInputMessage="1" showErrorMessage="1" promptTitle="GUÍA:" prompt="Para cada una de las causas identificadas se deben definir las acciones de mejoramiento necesarias." sqref="C16:C25" xr:uid="{D381A18C-49C7-48BE-850D-FE5B3DC2A559}"/>
    <dataValidation allowBlank="1" showInputMessage="1" showErrorMessage="1" promptTitle="GUÍA:" prompt="Se deben describir las causas, previamente identificadas por medio de las metodologías existentes, el número de causas varias de acuerdo a la recomendación y su complejidad." sqref="B16:B25" xr:uid="{DD99F05A-7AC3-4632-A53B-974C1A986AFF}"/>
  </dataValidations>
  <hyperlinks>
    <hyperlink ref="L20" r:id="rId1" display="https://www.barranquilla.gov.co/funcionarios/evaluacion-de-desempeno-y-acuerdo-de-gestion._x000a__x000a_1. Se invitó a los funcionarios a una capacitación realizada por la Comisión Nacional del Servicio Ciil sobre el aplicativo EDL-APP el 17 de junio del 2021, teniendo en cuenta que se acerca la primera clasificación parcial._x000a_2. A través de INFOs se recodó el compromiso de los funcionarios a realizar la evaluación de desempeño indicando plazos máximos. " xr:uid="{1AFF0F2E-9993-4733-9DA1-FE9907D59DB0}"/>
  </hyperlinks>
  <printOptions horizontalCentered="1"/>
  <pageMargins left="0.49" right="0.56000000000000005" top="0.39370078740157483" bottom="0.39370078740157483" header="0" footer="0"/>
  <pageSetup paperSize="120" scale="60" orientation="landscape" horizontalDpi="4294967293" verticalDpi="4294967293"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6A8BB-656B-4B5B-96A7-65BEFADFF3FF}">
  <dimension ref="A1:O41"/>
  <sheetViews>
    <sheetView showGridLines="0" topLeftCell="A3" zoomScale="53" zoomScaleNormal="53" zoomScaleSheetLayoutView="100" zoomScalePageLayoutView="98" workbookViewId="0">
      <selection activeCell="M16" sqref="M16:O34"/>
    </sheetView>
  </sheetViews>
  <sheetFormatPr baseColWidth="10" defaultColWidth="11.42578125" defaultRowHeight="15" x14ac:dyDescent="0.2"/>
  <cols>
    <col min="1" max="1" width="49.85546875" style="3" customWidth="1"/>
    <col min="2" max="2" width="39.28515625" style="3" customWidth="1"/>
    <col min="3" max="3" width="54.42578125" style="3" customWidth="1"/>
    <col min="4" max="4" width="26.7109375" style="9" customWidth="1"/>
    <col min="5" max="5" width="38.42578125" style="9" customWidth="1"/>
    <col min="6" max="6" width="40.7109375" style="9" customWidth="1"/>
    <col min="7" max="7" width="22" style="3" customWidth="1"/>
    <col min="8" max="8" width="13.85546875" style="3" customWidth="1"/>
    <col min="9" max="9" width="15.42578125" style="3" customWidth="1"/>
    <col min="10" max="10" width="15" style="9" customWidth="1"/>
    <col min="11" max="11" width="13.7109375" style="3" customWidth="1"/>
    <col min="12" max="12" width="50.85546875" style="3" customWidth="1"/>
    <col min="13" max="13" width="19.42578125" style="3" customWidth="1"/>
    <col min="14" max="14" width="25.42578125" style="3" customWidth="1"/>
    <col min="15" max="15" width="52" style="3" customWidth="1"/>
    <col min="16" max="16384" width="11.42578125" style="3"/>
  </cols>
  <sheetData>
    <row r="1" spans="1:15" ht="42" customHeight="1" x14ac:dyDescent="0.2">
      <c r="A1" s="739"/>
      <c r="B1" s="739"/>
      <c r="C1" s="739"/>
      <c r="D1" s="739"/>
      <c r="E1" s="739"/>
      <c r="F1" s="739"/>
      <c r="G1" s="739"/>
      <c r="H1" s="739"/>
      <c r="I1" s="739"/>
      <c r="J1" s="739"/>
      <c r="K1" s="739"/>
      <c r="L1" s="739"/>
      <c r="M1" s="739"/>
      <c r="N1" s="739"/>
      <c r="O1" s="739"/>
    </row>
    <row r="2" spans="1:15" x14ac:dyDescent="0.2">
      <c r="A2" s="739"/>
      <c r="B2" s="739"/>
      <c r="C2" s="739"/>
      <c r="D2" s="739"/>
      <c r="E2" s="739"/>
      <c r="F2" s="739"/>
      <c r="G2" s="739"/>
      <c r="H2" s="739"/>
      <c r="I2" s="739"/>
      <c r="J2" s="739"/>
      <c r="K2" s="739"/>
      <c r="L2" s="739"/>
      <c r="M2" s="739"/>
      <c r="N2" s="739"/>
      <c r="O2" s="739"/>
    </row>
    <row r="3" spans="1:15" x14ac:dyDescent="0.2">
      <c r="A3" s="739"/>
      <c r="B3" s="739"/>
      <c r="C3" s="739"/>
      <c r="D3" s="739"/>
      <c r="E3" s="739"/>
      <c r="F3" s="739"/>
      <c r="G3" s="739"/>
      <c r="H3" s="739"/>
      <c r="I3" s="739"/>
      <c r="J3" s="739"/>
      <c r="K3" s="739"/>
      <c r="L3" s="739"/>
      <c r="M3" s="739"/>
      <c r="N3" s="739"/>
      <c r="O3" s="739"/>
    </row>
    <row r="4" spans="1:15" x14ac:dyDescent="0.2">
      <c r="A4" s="9"/>
      <c r="B4" s="9"/>
      <c r="C4" s="9"/>
      <c r="G4" s="9"/>
      <c r="H4" s="9"/>
      <c r="I4" s="9"/>
      <c r="K4" s="9"/>
      <c r="L4" s="9"/>
      <c r="M4" s="9"/>
      <c r="N4" s="9"/>
      <c r="O4" s="9"/>
    </row>
    <row r="5" spans="1:15" x14ac:dyDescent="0.2">
      <c r="A5" s="9"/>
      <c r="B5" s="9"/>
      <c r="C5" s="9"/>
      <c r="G5" s="9"/>
      <c r="H5" s="9"/>
      <c r="I5" s="9"/>
      <c r="K5" s="9"/>
      <c r="L5" s="9"/>
      <c r="M5" s="9"/>
      <c r="N5" s="9"/>
      <c r="O5" s="9"/>
    </row>
    <row r="6" spans="1:15" x14ac:dyDescent="0.2">
      <c r="A6" s="9"/>
      <c r="B6" s="9"/>
      <c r="C6" s="9"/>
      <c r="G6" s="9"/>
      <c r="H6" s="9"/>
      <c r="I6" s="9"/>
      <c r="K6" s="9"/>
      <c r="L6" s="9"/>
      <c r="M6" s="9"/>
      <c r="N6" s="9"/>
      <c r="O6" s="9"/>
    </row>
    <row r="7" spans="1:15" x14ac:dyDescent="0.2">
      <c r="A7" s="9"/>
      <c r="B7" s="9"/>
      <c r="C7" s="9"/>
      <c r="G7" s="9"/>
      <c r="H7" s="9"/>
      <c r="I7" s="9"/>
      <c r="K7" s="9"/>
      <c r="L7" s="9"/>
      <c r="M7" s="9"/>
      <c r="N7" s="9"/>
      <c r="O7" s="9"/>
    </row>
    <row r="8" spans="1:15" x14ac:dyDescent="0.2">
      <c r="A8" s="9"/>
      <c r="B8" s="9"/>
      <c r="C8" s="9"/>
      <c r="G8" s="9"/>
      <c r="H8" s="9"/>
      <c r="I8" s="9"/>
      <c r="K8" s="9"/>
      <c r="L8" s="9"/>
      <c r="M8" s="9"/>
      <c r="N8" s="9"/>
      <c r="O8" s="9"/>
    </row>
    <row r="9" spans="1:15" x14ac:dyDescent="0.2">
      <c r="A9" s="9"/>
      <c r="B9" s="9"/>
      <c r="C9" s="9"/>
      <c r="G9" s="9"/>
      <c r="H9" s="9"/>
      <c r="I9" s="9"/>
      <c r="K9" s="9"/>
      <c r="L9" s="9"/>
      <c r="M9" s="9"/>
      <c r="N9" s="9"/>
      <c r="O9" s="9"/>
    </row>
    <row r="10" spans="1:15" x14ac:dyDescent="0.2">
      <c r="A10" s="9"/>
      <c r="B10" s="9"/>
      <c r="C10" s="9"/>
      <c r="G10" s="9"/>
      <c r="H10" s="9"/>
      <c r="I10" s="9"/>
      <c r="K10" s="9"/>
      <c r="L10" s="9"/>
      <c r="M10" s="9"/>
      <c r="N10" s="9"/>
      <c r="O10" s="9"/>
    </row>
    <row r="11" spans="1:15" ht="27" customHeight="1" x14ac:dyDescent="0.25">
      <c r="A11" s="740" t="s">
        <v>901</v>
      </c>
      <c r="B11" s="740"/>
      <c r="C11" s="740"/>
      <c r="D11" s="740"/>
      <c r="E11" s="740"/>
      <c r="F11" s="740"/>
      <c r="G11" s="740"/>
      <c r="H11" s="740"/>
      <c r="I11" s="740"/>
      <c r="J11" s="740"/>
      <c r="K11" s="740"/>
      <c r="L11" s="740"/>
      <c r="M11" s="740"/>
      <c r="N11" s="740"/>
      <c r="O11" s="740"/>
    </row>
    <row r="12" spans="1:15" ht="34.5" customHeight="1" x14ac:dyDescent="0.2">
      <c r="A12" s="741" t="s">
        <v>900</v>
      </c>
      <c r="B12" s="741"/>
      <c r="C12" s="741"/>
      <c r="D12" s="741"/>
      <c r="E12" s="741"/>
      <c r="F12" s="741"/>
      <c r="G12" s="741"/>
      <c r="H12" s="741"/>
      <c r="I12" s="741"/>
      <c r="J12" s="741"/>
      <c r="K12" s="741"/>
      <c r="L12" s="741"/>
      <c r="M12" s="742" t="s">
        <v>1</v>
      </c>
      <c r="N12" s="742"/>
      <c r="O12" s="742"/>
    </row>
    <row r="13" spans="1:15" ht="38.25" customHeight="1" x14ac:dyDescent="0.2">
      <c r="A13" s="741" t="s">
        <v>899</v>
      </c>
      <c r="B13" s="741"/>
      <c r="C13" s="741"/>
      <c r="D13" s="741"/>
      <c r="E13" s="741"/>
      <c r="F13" s="741"/>
      <c r="G13" s="741"/>
      <c r="H13" s="741"/>
      <c r="I13" s="741"/>
      <c r="J13" s="741"/>
      <c r="K13" s="741"/>
      <c r="L13" s="741"/>
      <c r="M13" s="742"/>
      <c r="N13" s="742"/>
      <c r="O13" s="742"/>
    </row>
    <row r="14" spans="1:15" ht="40.5" customHeight="1" x14ac:dyDescent="0.2">
      <c r="A14" s="667" t="s">
        <v>2</v>
      </c>
      <c r="B14" s="673" t="s">
        <v>3</v>
      </c>
      <c r="C14" s="673" t="s">
        <v>4</v>
      </c>
      <c r="D14" s="673" t="s">
        <v>5</v>
      </c>
      <c r="E14" s="675" t="s">
        <v>6</v>
      </c>
      <c r="F14" s="675" t="s">
        <v>7</v>
      </c>
      <c r="G14" s="675" t="s">
        <v>8</v>
      </c>
      <c r="H14" s="679" t="s">
        <v>9</v>
      </c>
      <c r="I14" s="680"/>
      <c r="J14" s="675" t="s">
        <v>10</v>
      </c>
      <c r="K14" s="675" t="s">
        <v>11</v>
      </c>
      <c r="L14" s="681" t="s">
        <v>12</v>
      </c>
      <c r="M14" s="743" t="s">
        <v>13</v>
      </c>
      <c r="N14" s="744" t="s">
        <v>14</v>
      </c>
      <c r="O14" s="745"/>
    </row>
    <row r="15" spans="1:15" ht="48" customHeight="1" x14ac:dyDescent="0.2">
      <c r="A15" s="668"/>
      <c r="B15" s="674"/>
      <c r="C15" s="674"/>
      <c r="D15" s="674"/>
      <c r="E15" s="675"/>
      <c r="F15" s="675"/>
      <c r="G15" s="675"/>
      <c r="H15" s="4" t="s">
        <v>15</v>
      </c>
      <c r="I15" s="4" t="s">
        <v>16</v>
      </c>
      <c r="J15" s="675"/>
      <c r="K15" s="675"/>
      <c r="L15" s="681"/>
      <c r="M15" s="743"/>
      <c r="N15" s="744"/>
      <c r="O15" s="745"/>
    </row>
    <row r="16" spans="1:15" ht="75" customHeight="1" x14ac:dyDescent="0.2">
      <c r="A16" s="669" t="s">
        <v>27</v>
      </c>
      <c r="B16" s="669" t="s">
        <v>868</v>
      </c>
      <c r="C16" s="109" t="s">
        <v>898</v>
      </c>
      <c r="D16" s="669" t="s">
        <v>790</v>
      </c>
      <c r="E16" s="669" t="s">
        <v>897</v>
      </c>
      <c r="F16" s="12" t="s">
        <v>896</v>
      </c>
      <c r="G16" s="669" t="s">
        <v>895</v>
      </c>
      <c r="H16" s="684" t="s">
        <v>855</v>
      </c>
      <c r="I16" s="684">
        <v>44561</v>
      </c>
      <c r="J16" s="15">
        <v>44561</v>
      </c>
      <c r="K16" s="14">
        <v>1</v>
      </c>
      <c r="L16" s="106" t="s">
        <v>894</v>
      </c>
      <c r="M16" s="662">
        <f>AVERAGE(K16:K22)</f>
        <v>1</v>
      </c>
      <c r="N16" s="686" t="s">
        <v>893</v>
      </c>
      <c r="O16" s="687"/>
    </row>
    <row r="17" spans="1:15" ht="60" customHeight="1" x14ac:dyDescent="0.2">
      <c r="A17" s="702"/>
      <c r="B17" s="702"/>
      <c r="C17" s="107" t="s">
        <v>892</v>
      </c>
      <c r="D17" s="702"/>
      <c r="E17" s="702"/>
      <c r="F17" s="12" t="s">
        <v>891</v>
      </c>
      <c r="G17" s="702"/>
      <c r="H17" s="746"/>
      <c r="I17" s="746"/>
      <c r="J17" s="15">
        <v>44561</v>
      </c>
      <c r="K17" s="14">
        <v>1</v>
      </c>
      <c r="L17" s="106" t="s">
        <v>890</v>
      </c>
      <c r="M17" s="708"/>
      <c r="N17" s="690"/>
      <c r="O17" s="691"/>
    </row>
    <row r="18" spans="1:15" ht="60" customHeight="1" x14ac:dyDescent="0.2">
      <c r="A18" s="702"/>
      <c r="B18" s="702"/>
      <c r="C18" s="109" t="s">
        <v>889</v>
      </c>
      <c r="D18" s="702"/>
      <c r="E18" s="702"/>
      <c r="F18" s="12" t="s">
        <v>884</v>
      </c>
      <c r="G18" s="702"/>
      <c r="H18" s="746"/>
      <c r="I18" s="746"/>
      <c r="J18" s="15">
        <v>44561</v>
      </c>
      <c r="K18" s="14">
        <v>1</v>
      </c>
      <c r="L18" s="106" t="s">
        <v>888</v>
      </c>
      <c r="M18" s="708"/>
      <c r="N18" s="690"/>
      <c r="O18" s="691"/>
    </row>
    <row r="19" spans="1:15" ht="60" customHeight="1" x14ac:dyDescent="0.2">
      <c r="A19" s="702"/>
      <c r="B19" s="702"/>
      <c r="C19" s="108" t="s">
        <v>887</v>
      </c>
      <c r="D19" s="702"/>
      <c r="E19" s="702"/>
      <c r="F19" s="12" t="s">
        <v>881</v>
      </c>
      <c r="G19" s="702"/>
      <c r="H19" s="746"/>
      <c r="I19" s="746"/>
      <c r="J19" s="15">
        <v>44561</v>
      </c>
      <c r="K19" s="14">
        <v>1</v>
      </c>
      <c r="L19" s="106" t="s">
        <v>886</v>
      </c>
      <c r="M19" s="708"/>
      <c r="N19" s="690"/>
      <c r="O19" s="691"/>
    </row>
    <row r="20" spans="1:15" ht="100.5" customHeight="1" x14ac:dyDescent="0.2">
      <c r="A20" s="702"/>
      <c r="B20" s="702"/>
      <c r="C20" s="108" t="s">
        <v>885</v>
      </c>
      <c r="D20" s="702"/>
      <c r="E20" s="702"/>
      <c r="F20" s="12" t="s">
        <v>884</v>
      </c>
      <c r="G20" s="702"/>
      <c r="H20" s="746"/>
      <c r="I20" s="746"/>
      <c r="J20" s="15">
        <v>44561</v>
      </c>
      <c r="K20" s="14">
        <v>1</v>
      </c>
      <c r="L20" s="106" t="s">
        <v>883</v>
      </c>
      <c r="M20" s="708"/>
      <c r="N20" s="690"/>
      <c r="O20" s="691"/>
    </row>
    <row r="21" spans="1:15" ht="60" customHeight="1" x14ac:dyDescent="0.2">
      <c r="A21" s="702"/>
      <c r="B21" s="702"/>
      <c r="C21" s="107" t="s">
        <v>882</v>
      </c>
      <c r="D21" s="702"/>
      <c r="E21" s="702"/>
      <c r="F21" s="12" t="s">
        <v>881</v>
      </c>
      <c r="G21" s="702"/>
      <c r="H21" s="746"/>
      <c r="I21" s="746"/>
      <c r="J21" s="15">
        <v>44561</v>
      </c>
      <c r="K21" s="14">
        <v>1</v>
      </c>
      <c r="L21" s="106" t="s">
        <v>880</v>
      </c>
      <c r="M21" s="708"/>
      <c r="N21" s="690"/>
      <c r="O21" s="691"/>
    </row>
    <row r="22" spans="1:15" ht="60" customHeight="1" x14ac:dyDescent="0.2">
      <c r="A22" s="670"/>
      <c r="B22" s="670"/>
      <c r="C22" s="107" t="s">
        <v>879</v>
      </c>
      <c r="D22" s="670"/>
      <c r="E22" s="670"/>
      <c r="F22" s="12" t="s">
        <v>878</v>
      </c>
      <c r="G22" s="670"/>
      <c r="H22" s="685"/>
      <c r="I22" s="685"/>
      <c r="J22" s="15">
        <v>44561</v>
      </c>
      <c r="K22" s="14">
        <v>1</v>
      </c>
      <c r="L22" s="106" t="s">
        <v>877</v>
      </c>
      <c r="M22" s="663"/>
      <c r="N22" s="688"/>
      <c r="O22" s="689"/>
    </row>
    <row r="23" spans="1:15" s="99" customFormat="1" ht="103.5" customHeight="1" x14ac:dyDescent="0.2">
      <c r="A23" s="20" t="s">
        <v>876</v>
      </c>
      <c r="B23" s="20" t="s">
        <v>875</v>
      </c>
      <c r="C23" s="20" t="s">
        <v>874</v>
      </c>
      <c r="D23" s="12" t="s">
        <v>790</v>
      </c>
      <c r="E23" s="12" t="s">
        <v>873</v>
      </c>
      <c r="F23" s="20" t="s">
        <v>872</v>
      </c>
      <c r="G23" s="20" t="s">
        <v>800</v>
      </c>
      <c r="H23" s="13">
        <v>44256</v>
      </c>
      <c r="I23" s="13">
        <v>44561</v>
      </c>
      <c r="J23" s="15">
        <v>44561</v>
      </c>
      <c r="K23" s="14">
        <v>1</v>
      </c>
      <c r="L23" s="33" t="s">
        <v>871</v>
      </c>
      <c r="M23" s="42">
        <v>1</v>
      </c>
      <c r="N23" s="677" t="s">
        <v>870</v>
      </c>
      <c r="O23" s="678"/>
    </row>
    <row r="24" spans="1:15" s="99" customFormat="1" ht="103.5" customHeight="1" x14ac:dyDescent="0.2">
      <c r="A24" s="20" t="s">
        <v>869</v>
      </c>
      <c r="B24" s="20" t="s">
        <v>868</v>
      </c>
      <c r="C24" s="20" t="s">
        <v>867</v>
      </c>
      <c r="D24" s="12" t="s">
        <v>790</v>
      </c>
      <c r="E24" s="12" t="s">
        <v>866</v>
      </c>
      <c r="F24" s="20" t="s">
        <v>865</v>
      </c>
      <c r="G24" s="20" t="s">
        <v>864</v>
      </c>
      <c r="H24" s="52">
        <v>44197</v>
      </c>
      <c r="I24" s="57">
        <v>44561</v>
      </c>
      <c r="J24" s="15">
        <v>44561</v>
      </c>
      <c r="K24" s="14">
        <v>1</v>
      </c>
      <c r="L24" s="33" t="s">
        <v>863</v>
      </c>
      <c r="M24" s="42">
        <v>1</v>
      </c>
      <c r="N24" s="676" t="s">
        <v>862</v>
      </c>
      <c r="O24" s="676"/>
    </row>
    <row r="25" spans="1:15" s="99" customFormat="1" ht="168.75" customHeight="1" x14ac:dyDescent="0.2">
      <c r="A25" s="20" t="s">
        <v>861</v>
      </c>
      <c r="B25" s="20" t="s">
        <v>860</v>
      </c>
      <c r="C25" s="20" t="s">
        <v>859</v>
      </c>
      <c r="D25" s="12" t="s">
        <v>790</v>
      </c>
      <c r="E25" s="12" t="s">
        <v>858</v>
      </c>
      <c r="F25" s="20" t="s">
        <v>857</v>
      </c>
      <c r="G25" s="20" t="s">
        <v>856</v>
      </c>
      <c r="H25" s="57" t="s">
        <v>855</v>
      </c>
      <c r="I25" s="57">
        <v>44561</v>
      </c>
      <c r="J25" s="15">
        <v>44561</v>
      </c>
      <c r="K25" s="14">
        <v>1</v>
      </c>
      <c r="L25" s="33" t="s">
        <v>854</v>
      </c>
      <c r="M25" s="42">
        <v>1</v>
      </c>
      <c r="N25" s="676" t="s">
        <v>853</v>
      </c>
      <c r="O25" s="676"/>
    </row>
    <row r="26" spans="1:15" s="99" customFormat="1" ht="110.25" customHeight="1" x14ac:dyDescent="0.2">
      <c r="A26" s="20" t="s">
        <v>852</v>
      </c>
      <c r="B26" s="20" t="s">
        <v>836</v>
      </c>
      <c r="C26" s="20" t="s">
        <v>851</v>
      </c>
      <c r="D26" s="12" t="s">
        <v>790</v>
      </c>
      <c r="E26" s="12" t="s">
        <v>850</v>
      </c>
      <c r="F26" s="20" t="s">
        <v>849</v>
      </c>
      <c r="G26" s="20" t="s">
        <v>848</v>
      </c>
      <c r="H26" s="57">
        <v>44228</v>
      </c>
      <c r="I26" s="57">
        <v>44561</v>
      </c>
      <c r="J26" s="15">
        <v>44561</v>
      </c>
      <c r="K26" s="14">
        <v>1</v>
      </c>
      <c r="L26" s="33" t="s">
        <v>847</v>
      </c>
      <c r="M26" s="42">
        <v>1</v>
      </c>
      <c r="N26" s="676" t="s">
        <v>846</v>
      </c>
      <c r="O26" s="676"/>
    </row>
    <row r="27" spans="1:15" s="99" customFormat="1" ht="126.75" customHeight="1" x14ac:dyDescent="0.2">
      <c r="A27" s="20" t="s">
        <v>845</v>
      </c>
      <c r="B27" s="20" t="s">
        <v>844</v>
      </c>
      <c r="C27" s="20" t="s">
        <v>843</v>
      </c>
      <c r="D27" s="12" t="s">
        <v>790</v>
      </c>
      <c r="E27" s="23" t="s">
        <v>842</v>
      </c>
      <c r="F27" s="20" t="s">
        <v>841</v>
      </c>
      <c r="G27" s="105" t="s">
        <v>840</v>
      </c>
      <c r="H27" s="57">
        <v>44228</v>
      </c>
      <c r="I27" s="57">
        <v>44270</v>
      </c>
      <c r="J27" s="15">
        <v>44561</v>
      </c>
      <c r="K27" s="14">
        <v>1</v>
      </c>
      <c r="L27" s="33" t="s">
        <v>839</v>
      </c>
      <c r="M27" s="42">
        <v>1</v>
      </c>
      <c r="N27" s="676" t="s">
        <v>838</v>
      </c>
      <c r="O27" s="676"/>
    </row>
    <row r="28" spans="1:15" s="99" customFormat="1" ht="126.75" customHeight="1" x14ac:dyDescent="0.2">
      <c r="A28" s="20" t="s">
        <v>837</v>
      </c>
      <c r="B28" s="20" t="s">
        <v>836</v>
      </c>
      <c r="C28" s="20" t="s">
        <v>835</v>
      </c>
      <c r="D28" s="12" t="s">
        <v>790</v>
      </c>
      <c r="E28" s="23" t="s">
        <v>834</v>
      </c>
      <c r="F28" s="20" t="s">
        <v>833</v>
      </c>
      <c r="G28" s="105" t="s">
        <v>832</v>
      </c>
      <c r="H28" s="57">
        <v>44228</v>
      </c>
      <c r="I28" s="57">
        <v>44561</v>
      </c>
      <c r="J28" s="15">
        <v>44561</v>
      </c>
      <c r="K28" s="14">
        <v>1</v>
      </c>
      <c r="L28" s="33" t="s">
        <v>831</v>
      </c>
      <c r="M28" s="42">
        <v>1</v>
      </c>
      <c r="N28" s="676" t="s">
        <v>830</v>
      </c>
      <c r="O28" s="676"/>
    </row>
    <row r="29" spans="1:15" s="99" customFormat="1" ht="126.75" customHeight="1" x14ac:dyDescent="0.2">
      <c r="A29" s="20" t="s">
        <v>829</v>
      </c>
      <c r="B29" s="20" t="s">
        <v>828</v>
      </c>
      <c r="C29" s="20" t="s">
        <v>827</v>
      </c>
      <c r="D29" s="12" t="s">
        <v>790</v>
      </c>
      <c r="E29" s="12" t="s">
        <v>826</v>
      </c>
      <c r="F29" s="20" t="s">
        <v>825</v>
      </c>
      <c r="G29" s="20" t="s">
        <v>824</v>
      </c>
      <c r="H29" s="57">
        <v>44256</v>
      </c>
      <c r="I29" s="57">
        <v>44316</v>
      </c>
      <c r="J29" s="15">
        <v>44561</v>
      </c>
      <c r="K29" s="104">
        <v>1</v>
      </c>
      <c r="L29" s="103" t="s">
        <v>823</v>
      </c>
      <c r="M29" s="42">
        <v>1</v>
      </c>
      <c r="N29" s="676" t="s">
        <v>822</v>
      </c>
      <c r="O29" s="676"/>
    </row>
    <row r="30" spans="1:15" s="99" customFormat="1" ht="157.5" customHeight="1" x14ac:dyDescent="0.2">
      <c r="A30" s="20" t="s">
        <v>821</v>
      </c>
      <c r="B30" s="20" t="s">
        <v>820</v>
      </c>
      <c r="C30" s="20" t="s">
        <v>819</v>
      </c>
      <c r="D30" s="12" t="s">
        <v>790</v>
      </c>
      <c r="E30" s="12" t="s">
        <v>818</v>
      </c>
      <c r="F30" s="20" t="s">
        <v>817</v>
      </c>
      <c r="G30" s="20" t="s">
        <v>816</v>
      </c>
      <c r="H30" s="52">
        <v>44316</v>
      </c>
      <c r="I30" s="15">
        <v>44561</v>
      </c>
      <c r="J30" s="15">
        <v>44561</v>
      </c>
      <c r="K30" s="104">
        <v>1</v>
      </c>
      <c r="L30" s="103" t="s">
        <v>815</v>
      </c>
      <c r="M30" s="42">
        <v>1</v>
      </c>
      <c r="N30" s="676" t="s">
        <v>814</v>
      </c>
      <c r="O30" s="676"/>
    </row>
    <row r="31" spans="1:15" s="99" customFormat="1" ht="157.5" customHeight="1" x14ac:dyDescent="0.2">
      <c r="A31" s="20" t="s">
        <v>813</v>
      </c>
      <c r="B31" s="20" t="s">
        <v>812</v>
      </c>
      <c r="C31" s="20" t="s">
        <v>811</v>
      </c>
      <c r="D31" s="12" t="s">
        <v>790</v>
      </c>
      <c r="E31" s="12" t="s">
        <v>810</v>
      </c>
      <c r="F31" s="20" t="s">
        <v>809</v>
      </c>
      <c r="G31" s="20" t="s">
        <v>808</v>
      </c>
      <c r="H31" s="52">
        <v>44256</v>
      </c>
      <c r="I31" s="15">
        <v>44561</v>
      </c>
      <c r="J31" s="15">
        <v>44561</v>
      </c>
      <c r="K31" s="14">
        <v>1</v>
      </c>
      <c r="L31" s="33" t="s">
        <v>807</v>
      </c>
      <c r="M31" s="42">
        <v>1</v>
      </c>
      <c r="N31" s="676" t="s">
        <v>806</v>
      </c>
      <c r="O31" s="676"/>
    </row>
    <row r="32" spans="1:15" s="99" customFormat="1" ht="157.5" customHeight="1" x14ac:dyDescent="0.2">
      <c r="A32" s="669" t="s">
        <v>805</v>
      </c>
      <c r="B32" s="24" t="s">
        <v>804</v>
      </c>
      <c r="C32" s="24" t="s">
        <v>803</v>
      </c>
      <c r="D32" s="12" t="s">
        <v>790</v>
      </c>
      <c r="E32" s="12" t="s">
        <v>802</v>
      </c>
      <c r="F32" s="33" t="s">
        <v>801</v>
      </c>
      <c r="G32" s="12" t="s">
        <v>800</v>
      </c>
      <c r="H32" s="52">
        <v>44287</v>
      </c>
      <c r="I32" s="52">
        <v>44377</v>
      </c>
      <c r="J32" s="15">
        <v>44561</v>
      </c>
      <c r="K32" s="102">
        <v>1</v>
      </c>
      <c r="L32" s="100" t="s">
        <v>799</v>
      </c>
      <c r="M32" s="662">
        <f>AVERAGE(K32:K34)</f>
        <v>1</v>
      </c>
      <c r="N32" s="686" t="s">
        <v>798</v>
      </c>
      <c r="O32" s="687"/>
    </row>
    <row r="33" spans="1:15" s="99" customFormat="1" ht="157.5" customHeight="1" x14ac:dyDescent="0.2">
      <c r="A33" s="702"/>
      <c r="B33" s="24" t="s">
        <v>797</v>
      </c>
      <c r="C33" s="24" t="s">
        <v>796</v>
      </c>
      <c r="D33" s="12" t="s">
        <v>790</v>
      </c>
      <c r="E33" s="12" t="s">
        <v>795</v>
      </c>
      <c r="F33" s="33" t="s">
        <v>788</v>
      </c>
      <c r="G33" s="12" t="s">
        <v>794</v>
      </c>
      <c r="H33" s="52">
        <v>44287</v>
      </c>
      <c r="I33" s="52">
        <v>44316</v>
      </c>
      <c r="J33" s="15">
        <v>44561</v>
      </c>
      <c r="K33" s="102">
        <v>1</v>
      </c>
      <c r="L33" s="100" t="s">
        <v>793</v>
      </c>
      <c r="M33" s="708"/>
      <c r="N33" s="690"/>
      <c r="O33" s="691"/>
    </row>
    <row r="34" spans="1:15" s="99" customFormat="1" ht="157.5" customHeight="1" x14ac:dyDescent="0.2">
      <c r="A34" s="670"/>
      <c r="B34" s="24" t="s">
        <v>792</v>
      </c>
      <c r="C34" s="24" t="s">
        <v>791</v>
      </c>
      <c r="D34" s="12" t="s">
        <v>790</v>
      </c>
      <c r="E34" s="12" t="s">
        <v>789</v>
      </c>
      <c r="F34" s="33" t="s">
        <v>788</v>
      </c>
      <c r="G34" s="12" t="s">
        <v>787</v>
      </c>
      <c r="H34" s="52">
        <v>44287</v>
      </c>
      <c r="I34" s="52">
        <v>44316</v>
      </c>
      <c r="J34" s="15">
        <v>44561</v>
      </c>
      <c r="K34" s="101">
        <v>1</v>
      </c>
      <c r="L34" s="100" t="s">
        <v>786</v>
      </c>
      <c r="M34" s="663"/>
      <c r="N34" s="688"/>
      <c r="O34" s="689"/>
    </row>
    <row r="36" spans="1:15" ht="29.25" customHeight="1" thickBot="1" x14ac:dyDescent="0.35">
      <c r="A36" s="5" t="s">
        <v>22</v>
      </c>
      <c r="B36" s="696" t="s">
        <v>785</v>
      </c>
      <c r="C36" s="696"/>
      <c r="D36" s="696"/>
      <c r="G36" s="5"/>
      <c r="H36" s="5"/>
      <c r="I36" s="6"/>
      <c r="J36" s="5"/>
      <c r="K36" s="5"/>
      <c r="M36" s="98">
        <f>AVERAGE(M16:M34)</f>
        <v>1</v>
      </c>
    </row>
    <row r="37" spans="1:15" ht="18.75" customHeight="1" x14ac:dyDescent="0.2">
      <c r="I37" s="7"/>
      <c r="J37" s="3"/>
    </row>
    <row r="38" spans="1:15" ht="32.25" customHeight="1" thickBot="1" x14ac:dyDescent="0.3">
      <c r="A38" s="5" t="s">
        <v>23</v>
      </c>
      <c r="B38" s="703" t="s">
        <v>784</v>
      </c>
      <c r="C38" s="703"/>
      <c r="D38" s="703"/>
      <c r="G38" s="5" t="s">
        <v>24</v>
      </c>
      <c r="I38" s="7"/>
      <c r="J38" s="709" t="s">
        <v>783</v>
      </c>
      <c r="K38" s="709"/>
      <c r="L38" s="709"/>
    </row>
    <row r="39" spans="1:15" ht="27" customHeight="1" x14ac:dyDescent="0.2">
      <c r="I39" s="9"/>
      <c r="J39" s="747"/>
      <c r="K39" s="747"/>
      <c r="L39" s="10"/>
    </row>
    <row r="40" spans="1:15" x14ac:dyDescent="0.2">
      <c r="O40" s="97" t="s">
        <v>25</v>
      </c>
    </row>
    <row r="41" spans="1:15" x14ac:dyDescent="0.2">
      <c r="O41" s="97" t="s">
        <v>26</v>
      </c>
    </row>
  </sheetData>
  <mergeCells count="43">
    <mergeCell ref="B36:D36"/>
    <mergeCell ref="B38:D38"/>
    <mergeCell ref="J39:K39"/>
    <mergeCell ref="N28:O28"/>
    <mergeCell ref="N29:O29"/>
    <mergeCell ref="N30:O30"/>
    <mergeCell ref="N31:O31"/>
    <mergeCell ref="J38:L38"/>
    <mergeCell ref="A32:A34"/>
    <mergeCell ref="M32:M34"/>
    <mergeCell ref="N32:O34"/>
    <mergeCell ref="N16:O22"/>
    <mergeCell ref="N23:O23"/>
    <mergeCell ref="N24:O24"/>
    <mergeCell ref="N25:O25"/>
    <mergeCell ref="N26:O26"/>
    <mergeCell ref="N27:O27"/>
    <mergeCell ref="L14:L15"/>
    <mergeCell ref="M14:M15"/>
    <mergeCell ref="N14:O15"/>
    <mergeCell ref="A16:A22"/>
    <mergeCell ref="B16:B22"/>
    <mergeCell ref="D16:D22"/>
    <mergeCell ref="E16:E22"/>
    <mergeCell ref="G16:G22"/>
    <mergeCell ref="H16:H22"/>
    <mergeCell ref="I16:I22"/>
    <mergeCell ref="M16:M22"/>
    <mergeCell ref="F14:F15"/>
    <mergeCell ref="G14:G15"/>
    <mergeCell ref="H14:I14"/>
    <mergeCell ref="J14:J15"/>
    <mergeCell ref="K14:K15"/>
    <mergeCell ref="A14:A15"/>
    <mergeCell ref="B14:B15"/>
    <mergeCell ref="C14:C15"/>
    <mergeCell ref="D14:D15"/>
    <mergeCell ref="E14:E15"/>
    <mergeCell ref="A1:O3"/>
    <mergeCell ref="A11:O11"/>
    <mergeCell ref="A12:L12"/>
    <mergeCell ref="M12:O13"/>
    <mergeCell ref="A13:L13"/>
  </mergeCells>
  <dataValidations count="12">
    <dataValidation allowBlank="1" showInputMessage="1" showErrorMessage="1" promptTitle="GUÍA:" prompt="Establecer las fechas de inicio y terminación de cada una de las actividades, según los recursos y disponibilidad de la dependencia dentro de la vigencia actual." sqref="H23:I34 H16:I16" xr:uid="{1E404B48-5159-49D5-AA25-6B5270DE89AC}"/>
    <dataValidation allowBlank="1" showInputMessage="1" showErrorMessage="1" promptTitle="GUÍA:" prompt="Establecer la formula matemática para medir el cumplimiento de la meta establecida a cada una de las acciones de mejoramiento definidas." sqref="G33:G34 G16 G23:G31" xr:uid="{5236D6A7-D342-491F-A071-09600F3EB109}"/>
    <dataValidation allowBlank="1" showInputMessage="1" showErrorMessage="1" promptTitle="INSERTAR NUEVA COLUMNA:" prompt="Definir el entregable que soporta el cumplimiento como evidencia (actas, contratos, lista de asistencia, procedimientos, fotografía, videos, encuestas, etc.)" sqref="F33:F34 F16 F23:F31" xr:uid="{60871576-47C8-47BB-A96D-5CAE7FEDA14E}"/>
    <dataValidation allowBlank="1" showInputMessage="1" showErrorMessage="1" promptTitle="GUÍA:" prompt="Describir la meta a ser alcanzada con la acción de mejoramiento planteada." sqref="E33:E34 E16 E23:E31" xr:uid="{8F4505D1-AE2E-49B4-AA5C-64D08B761C1F}"/>
    <dataValidation allowBlank="1" showInputMessage="1" showErrorMessage="1" promptTitle="GUÍA:" prompt="Se deben describir las causas, previamente identificadas por medio de las metodologías existentes, el número de causas varias de acuerdo a la recomendación y su complejidad." sqref="B34 B23:B31 D16 B16 D23:D34" xr:uid="{71A9C36D-53AB-43EB-95C2-4E76A9B654A5}"/>
    <dataValidation allowBlank="1" showInputMessage="1" showErrorMessage="1" promptTitle="GUIA:" prompt="Redactar las recomendaciones de mejoramiento a la gestión, identificadas en la dependencia para la vigencia actual." sqref="A32:A33 A16" xr:uid="{066B3C1D-B033-4188-9D12-7BE9F122147D}"/>
    <dataValidation allowBlank="1" showInputMessage="1" showErrorMessage="1" promptTitle="GUÍA:" prompt="Para cada una de las causas identificadas se deben definir las acciones de mejoramiento necesarias." sqref="C16:C31" xr:uid="{A3B988A5-2E2B-4F98-AC16-57A3141771C3}"/>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23:O31 N16 N23:N32" xr:uid="{1136EAC2-8AD8-4FF6-9347-55E4DA00DF4A}"/>
    <dataValidation allowBlank="1" showInputMessage="1" showErrorMessage="1" promptTitle="CONTROL INTERNO:" prompt="Incluir esta columna para medir el avance de las acciones por parte del auditor de acuerdo con las evidencias presentadas por la dependencia." sqref="M16 M23:M32" xr:uid="{0A74DF56-77F0-4425-A115-12B8F00A587F}"/>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4" xr:uid="{676A9FAA-5F35-4153-8AF5-AEC49038F1D2}"/>
    <dataValidation allowBlank="1" showInputMessage="1" showErrorMessage="1" promptTitle="GUÍA:" prompt="Asignar el porcentaje de avance de la meta establecida de acuerdo con la formula del indicador con corte a la fecha del seguimiento." sqref="K16:K31" xr:uid="{3711F672-6B3A-46AC-A28E-C18C2D36A209}"/>
    <dataValidation allowBlank="1" showInputMessage="1" showErrorMessage="1" promptTitle="GUÍA: " prompt="Colocar la fecha en que se realiza el seguimiento por parte de la dependencia (i, ii, ii o iv seguimiento)_x000a_" sqref="J16:J34" xr:uid="{89FB9187-A3DB-4366-87FA-96A56D1A5D8D}"/>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895B0-4C9F-4588-BBCF-455E522FAB89}">
  <dimension ref="A1:O32"/>
  <sheetViews>
    <sheetView showGridLines="0" topLeftCell="A3" zoomScale="57" zoomScaleNormal="57" zoomScaleSheetLayoutView="100" zoomScalePageLayoutView="98" workbookViewId="0">
      <selection activeCell="D16" sqref="D16"/>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9.28515625" style="1" customWidth="1"/>
    <col min="5" max="5" width="24" style="1" customWidth="1"/>
    <col min="6" max="6" width="40.7109375" style="1" customWidth="1"/>
    <col min="7" max="7" width="22" style="1" customWidth="1"/>
    <col min="8" max="8" width="13.85546875" style="1" customWidth="1"/>
    <col min="9" max="9" width="15.42578125" style="1" customWidth="1"/>
    <col min="10" max="10" width="15" style="2" customWidth="1"/>
    <col min="11" max="11" width="13.7109375" style="1" customWidth="1"/>
    <col min="12" max="12" width="50.85546875" style="1" customWidth="1"/>
    <col min="13" max="13" width="14" style="1" customWidth="1"/>
    <col min="14" max="14" width="25.42578125" style="1" customWidth="1"/>
    <col min="15" max="15" width="52" style="1" customWidth="1"/>
    <col min="16" max="16384" width="11.42578125" style="1"/>
  </cols>
  <sheetData>
    <row r="1" spans="1:15" ht="42" customHeight="1" x14ac:dyDescent="0.2">
      <c r="A1" s="658"/>
      <c r="B1" s="658"/>
      <c r="C1" s="658"/>
      <c r="D1" s="658"/>
      <c r="E1" s="658"/>
      <c r="F1" s="658"/>
      <c r="G1" s="658"/>
      <c r="H1" s="658"/>
      <c r="I1" s="658"/>
      <c r="J1" s="658"/>
      <c r="K1" s="658"/>
      <c r="L1" s="658"/>
      <c r="M1" s="658"/>
      <c r="N1" s="658"/>
      <c r="O1" s="658"/>
    </row>
    <row r="2" spans="1:15" x14ac:dyDescent="0.2">
      <c r="A2" s="658"/>
      <c r="B2" s="658"/>
      <c r="C2" s="658"/>
      <c r="D2" s="658"/>
      <c r="E2" s="658"/>
      <c r="F2" s="658"/>
      <c r="G2" s="658"/>
      <c r="H2" s="658"/>
      <c r="I2" s="658"/>
      <c r="J2" s="658"/>
      <c r="K2" s="658"/>
      <c r="L2" s="658"/>
      <c r="M2" s="658"/>
      <c r="N2" s="658"/>
      <c r="O2" s="658"/>
    </row>
    <row r="3" spans="1:15" x14ac:dyDescent="0.2">
      <c r="A3" s="658"/>
      <c r="B3" s="658"/>
      <c r="C3" s="658"/>
      <c r="D3" s="658"/>
      <c r="E3" s="658"/>
      <c r="F3" s="658"/>
      <c r="G3" s="658"/>
      <c r="H3" s="658"/>
      <c r="I3" s="658"/>
      <c r="J3" s="658"/>
      <c r="K3" s="658"/>
      <c r="L3" s="658"/>
      <c r="M3" s="658"/>
      <c r="N3" s="658"/>
      <c r="O3" s="658"/>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659" t="s">
        <v>0</v>
      </c>
      <c r="B11" s="659"/>
      <c r="C11" s="659"/>
      <c r="D11" s="659"/>
      <c r="E11" s="659"/>
      <c r="F11" s="659"/>
      <c r="G11" s="659"/>
      <c r="H11" s="659"/>
      <c r="I11" s="659"/>
      <c r="J11" s="659"/>
      <c r="K11" s="659"/>
      <c r="L11" s="659"/>
      <c r="M11" s="659"/>
      <c r="N11" s="659"/>
      <c r="O11" s="659"/>
    </row>
    <row r="12" spans="1:15" ht="34.5" customHeight="1" x14ac:dyDescent="0.2">
      <c r="A12" s="710" t="s">
        <v>988</v>
      </c>
      <c r="B12" s="710"/>
      <c r="C12" s="710"/>
      <c r="D12" s="710"/>
      <c r="E12" s="710"/>
      <c r="F12" s="710"/>
      <c r="G12" s="710"/>
      <c r="H12" s="710"/>
      <c r="I12" s="710"/>
      <c r="J12" s="710"/>
      <c r="K12" s="710"/>
      <c r="L12" s="710"/>
      <c r="M12" s="661" t="s">
        <v>1</v>
      </c>
      <c r="N12" s="661"/>
      <c r="O12" s="661"/>
    </row>
    <row r="13" spans="1:15" ht="38.25" customHeight="1" x14ac:dyDescent="0.2">
      <c r="A13" s="710" t="s">
        <v>987</v>
      </c>
      <c r="B13" s="710"/>
      <c r="C13" s="710"/>
      <c r="D13" s="710"/>
      <c r="E13" s="710"/>
      <c r="F13" s="710"/>
      <c r="G13" s="710"/>
      <c r="H13" s="710"/>
      <c r="I13" s="710"/>
      <c r="J13" s="710"/>
      <c r="K13" s="710"/>
      <c r="L13" s="710"/>
      <c r="M13" s="661"/>
      <c r="N13" s="661"/>
      <c r="O13" s="661"/>
    </row>
    <row r="14" spans="1:15" s="3" customFormat="1" ht="40.5" customHeight="1" x14ac:dyDescent="0.2">
      <c r="A14" s="667" t="s">
        <v>2</v>
      </c>
      <c r="B14" s="673" t="s">
        <v>3</v>
      </c>
      <c r="C14" s="673" t="s">
        <v>4</v>
      </c>
      <c r="D14" s="673" t="s">
        <v>5</v>
      </c>
      <c r="E14" s="675" t="s">
        <v>6</v>
      </c>
      <c r="F14" s="749" t="s">
        <v>7</v>
      </c>
      <c r="G14" s="749" t="s">
        <v>8</v>
      </c>
      <c r="H14" s="749" t="s">
        <v>9</v>
      </c>
      <c r="I14" s="749"/>
      <c r="J14" s="749" t="s">
        <v>10</v>
      </c>
      <c r="K14" s="749" t="s">
        <v>11</v>
      </c>
      <c r="L14" s="749" t="s">
        <v>12</v>
      </c>
      <c r="M14" s="748" t="s">
        <v>13</v>
      </c>
      <c r="N14" s="748" t="s">
        <v>14</v>
      </c>
      <c r="O14" s="748"/>
    </row>
    <row r="15" spans="1:15" s="3" customFormat="1" ht="47.25" x14ac:dyDescent="0.2">
      <c r="A15" s="668"/>
      <c r="B15" s="674"/>
      <c r="C15" s="674"/>
      <c r="D15" s="674"/>
      <c r="E15" s="675"/>
      <c r="F15" s="749"/>
      <c r="G15" s="749"/>
      <c r="H15" s="116" t="s">
        <v>15</v>
      </c>
      <c r="I15" s="116" t="s">
        <v>16</v>
      </c>
      <c r="J15" s="749"/>
      <c r="K15" s="749"/>
      <c r="L15" s="749"/>
      <c r="M15" s="748"/>
      <c r="N15" s="748"/>
      <c r="O15" s="748"/>
    </row>
    <row r="16" spans="1:15" ht="204" customHeight="1" x14ac:dyDescent="0.2">
      <c r="A16" s="24" t="s">
        <v>986</v>
      </c>
      <c r="B16" s="24" t="s">
        <v>985</v>
      </c>
      <c r="C16" s="12" t="s">
        <v>984</v>
      </c>
      <c r="D16" s="60" t="s">
        <v>983</v>
      </c>
      <c r="E16" s="12" t="s">
        <v>982</v>
      </c>
      <c r="F16" s="33" t="s">
        <v>925</v>
      </c>
      <c r="G16" s="12" t="s">
        <v>981</v>
      </c>
      <c r="H16" s="52">
        <v>44271</v>
      </c>
      <c r="I16" s="15">
        <v>44499</v>
      </c>
      <c r="J16" s="13" t="s">
        <v>907</v>
      </c>
      <c r="K16" s="14">
        <v>1</v>
      </c>
      <c r="L16" s="33" t="s">
        <v>980</v>
      </c>
      <c r="M16" s="42">
        <v>1</v>
      </c>
      <c r="N16" s="676" t="s">
        <v>979</v>
      </c>
      <c r="O16" s="676"/>
    </row>
    <row r="17" spans="1:15" s="19" customFormat="1" ht="188.25" customHeight="1" x14ac:dyDescent="0.2">
      <c r="A17" s="24" t="s">
        <v>978</v>
      </c>
      <c r="B17" s="61" t="s">
        <v>977</v>
      </c>
      <c r="C17" s="12" t="s">
        <v>976</v>
      </c>
      <c r="D17" s="20" t="s">
        <v>975</v>
      </c>
      <c r="E17" s="113" t="s">
        <v>974</v>
      </c>
      <c r="F17" s="33" t="s">
        <v>973</v>
      </c>
      <c r="G17" s="12" t="s">
        <v>972</v>
      </c>
      <c r="H17" s="111">
        <v>44256</v>
      </c>
      <c r="I17" s="15">
        <v>44560</v>
      </c>
      <c r="J17" s="13" t="s">
        <v>907</v>
      </c>
      <c r="K17" s="14">
        <v>1</v>
      </c>
      <c r="L17" s="33" t="s">
        <v>971</v>
      </c>
      <c r="M17" s="42">
        <v>1</v>
      </c>
      <c r="N17" s="676" t="s">
        <v>970</v>
      </c>
      <c r="O17" s="676"/>
    </row>
    <row r="18" spans="1:15" s="19" customFormat="1" ht="126.75" customHeight="1" x14ac:dyDescent="0.2">
      <c r="A18" s="24" t="s">
        <v>969</v>
      </c>
      <c r="B18" s="53" t="s">
        <v>968</v>
      </c>
      <c r="C18" s="115" t="s">
        <v>967</v>
      </c>
      <c r="D18" s="20" t="s">
        <v>958</v>
      </c>
      <c r="E18" s="12" t="s">
        <v>966</v>
      </c>
      <c r="F18" s="33" t="s">
        <v>965</v>
      </c>
      <c r="G18" s="12" t="s">
        <v>964</v>
      </c>
      <c r="H18" s="111">
        <v>44256</v>
      </c>
      <c r="I18" s="15">
        <v>44560</v>
      </c>
      <c r="J18" s="13" t="s">
        <v>907</v>
      </c>
      <c r="K18" s="14">
        <v>1</v>
      </c>
      <c r="L18" s="33" t="s">
        <v>963</v>
      </c>
      <c r="M18" s="42">
        <v>1</v>
      </c>
      <c r="N18" s="676" t="s">
        <v>962</v>
      </c>
      <c r="O18" s="676"/>
    </row>
    <row r="19" spans="1:15" s="19" customFormat="1" ht="144" customHeight="1" x14ac:dyDescent="0.2">
      <c r="A19" s="24" t="s">
        <v>961</v>
      </c>
      <c r="B19" s="114" t="s">
        <v>960</v>
      </c>
      <c r="C19" s="12" t="s">
        <v>959</v>
      </c>
      <c r="D19" s="20" t="s">
        <v>958</v>
      </c>
      <c r="E19" s="113" t="s">
        <v>957</v>
      </c>
      <c r="F19" s="33" t="s">
        <v>956</v>
      </c>
      <c r="G19" s="12" t="s">
        <v>955</v>
      </c>
      <c r="H19" s="111">
        <v>44256</v>
      </c>
      <c r="I19" s="15">
        <v>44560</v>
      </c>
      <c r="J19" s="13" t="s">
        <v>907</v>
      </c>
      <c r="K19" s="14">
        <v>1</v>
      </c>
      <c r="L19" s="33" t="s">
        <v>954</v>
      </c>
      <c r="M19" s="42">
        <v>1</v>
      </c>
      <c r="N19" s="676" t="s">
        <v>953</v>
      </c>
      <c r="O19" s="676"/>
    </row>
    <row r="20" spans="1:15" s="19" customFormat="1" ht="110.25" customHeight="1" x14ac:dyDescent="0.2">
      <c r="A20" s="24" t="s">
        <v>952</v>
      </c>
      <c r="B20" s="24" t="s">
        <v>29</v>
      </c>
      <c r="C20" s="12" t="s">
        <v>951</v>
      </c>
      <c r="D20" s="20" t="s">
        <v>950</v>
      </c>
      <c r="E20" s="12" t="s">
        <v>949</v>
      </c>
      <c r="F20" s="33" t="s">
        <v>948</v>
      </c>
      <c r="G20" s="12" t="s">
        <v>947</v>
      </c>
      <c r="H20" s="111">
        <v>44198</v>
      </c>
      <c r="I20" s="15">
        <v>44560</v>
      </c>
      <c r="J20" s="13" t="s">
        <v>907</v>
      </c>
      <c r="K20" s="14">
        <v>1</v>
      </c>
      <c r="L20" s="33" t="s">
        <v>946</v>
      </c>
      <c r="M20" s="42">
        <v>1</v>
      </c>
      <c r="N20" s="676" t="s">
        <v>905</v>
      </c>
      <c r="O20" s="676"/>
    </row>
    <row r="21" spans="1:15" s="19" customFormat="1" ht="126.75" customHeight="1" x14ac:dyDescent="0.2">
      <c r="A21" s="24" t="s">
        <v>945</v>
      </c>
      <c r="B21" s="24" t="s">
        <v>944</v>
      </c>
      <c r="C21" s="12" t="s">
        <v>943</v>
      </c>
      <c r="D21" s="20" t="s">
        <v>942</v>
      </c>
      <c r="E21" s="23" t="s">
        <v>941</v>
      </c>
      <c r="F21" s="33" t="s">
        <v>940</v>
      </c>
      <c r="G21" s="23" t="s">
        <v>939</v>
      </c>
      <c r="H21" s="111">
        <v>44256</v>
      </c>
      <c r="I21" s="15">
        <v>44560</v>
      </c>
      <c r="J21" s="13" t="s">
        <v>907</v>
      </c>
      <c r="K21" s="14">
        <v>1</v>
      </c>
      <c r="L21" s="33" t="s">
        <v>938</v>
      </c>
      <c r="M21" s="42">
        <v>1</v>
      </c>
      <c r="N21" s="676" t="s">
        <v>905</v>
      </c>
      <c r="O21" s="676"/>
    </row>
    <row r="22" spans="1:15" s="19" customFormat="1" ht="126.75" customHeight="1" x14ac:dyDescent="0.2">
      <c r="A22" s="24" t="s">
        <v>937</v>
      </c>
      <c r="B22" s="24" t="s">
        <v>936</v>
      </c>
      <c r="C22" s="12" t="s">
        <v>935</v>
      </c>
      <c r="D22" s="60" t="s">
        <v>927</v>
      </c>
      <c r="E22" s="23" t="s">
        <v>934</v>
      </c>
      <c r="F22" s="33" t="s">
        <v>933</v>
      </c>
      <c r="G22" s="23" t="s">
        <v>932</v>
      </c>
      <c r="H22" s="111">
        <v>44198</v>
      </c>
      <c r="I22" s="15">
        <v>44560</v>
      </c>
      <c r="J22" s="13" t="s">
        <v>907</v>
      </c>
      <c r="K22" s="14">
        <v>1</v>
      </c>
      <c r="L22" s="33" t="s">
        <v>931</v>
      </c>
      <c r="M22" s="42">
        <v>1</v>
      </c>
      <c r="N22" s="51" t="s">
        <v>905</v>
      </c>
      <c r="O22" s="51"/>
    </row>
    <row r="23" spans="1:15" s="19" customFormat="1" ht="126.75" customHeight="1" x14ac:dyDescent="0.2">
      <c r="A23" s="24" t="s">
        <v>930</v>
      </c>
      <c r="B23" s="61" t="s">
        <v>929</v>
      </c>
      <c r="C23" s="12" t="s">
        <v>928</v>
      </c>
      <c r="D23" s="60" t="s">
        <v>927</v>
      </c>
      <c r="E23" s="42" t="s">
        <v>926</v>
      </c>
      <c r="F23" s="33" t="s">
        <v>925</v>
      </c>
      <c r="G23" s="112" t="s">
        <v>924</v>
      </c>
      <c r="H23" s="111">
        <v>44256</v>
      </c>
      <c r="I23" s="15">
        <v>44560</v>
      </c>
      <c r="J23" s="13" t="s">
        <v>907</v>
      </c>
      <c r="K23" s="14">
        <v>1</v>
      </c>
      <c r="L23" s="58" t="s">
        <v>923</v>
      </c>
      <c r="M23" s="42">
        <v>1</v>
      </c>
      <c r="N23" s="51" t="s">
        <v>905</v>
      </c>
      <c r="O23" s="51"/>
    </row>
    <row r="24" spans="1:15" s="19" customFormat="1" ht="213" customHeight="1" x14ac:dyDescent="0.2">
      <c r="A24" s="24" t="s">
        <v>922</v>
      </c>
      <c r="B24" s="24" t="s">
        <v>921</v>
      </c>
      <c r="C24" s="12" t="s">
        <v>920</v>
      </c>
      <c r="D24" s="20" t="s">
        <v>919</v>
      </c>
      <c r="E24" s="12" t="s">
        <v>918</v>
      </c>
      <c r="F24" s="33" t="s">
        <v>917</v>
      </c>
      <c r="G24" s="23" t="s">
        <v>916</v>
      </c>
      <c r="H24" s="111">
        <v>44256</v>
      </c>
      <c r="I24" s="15">
        <v>44560</v>
      </c>
      <c r="J24" s="13" t="s">
        <v>907</v>
      </c>
      <c r="K24" s="14">
        <v>1</v>
      </c>
      <c r="L24" s="33" t="s">
        <v>915</v>
      </c>
      <c r="M24" s="42">
        <v>1</v>
      </c>
      <c r="N24" s="51" t="s">
        <v>905</v>
      </c>
      <c r="O24" s="51"/>
    </row>
    <row r="25" spans="1:15" s="19" customFormat="1" ht="123.75" customHeight="1" x14ac:dyDescent="0.2">
      <c r="A25" s="24" t="s">
        <v>914</v>
      </c>
      <c r="B25" s="24" t="s">
        <v>913</v>
      </c>
      <c r="C25" s="12" t="s">
        <v>912</v>
      </c>
      <c r="D25" s="108" t="s">
        <v>911</v>
      </c>
      <c r="E25" s="12" t="s">
        <v>910</v>
      </c>
      <c r="F25" s="33" t="s">
        <v>909</v>
      </c>
      <c r="G25" s="12" t="s">
        <v>908</v>
      </c>
      <c r="H25" s="111">
        <v>44256</v>
      </c>
      <c r="I25" s="15">
        <v>44560</v>
      </c>
      <c r="J25" s="13" t="s">
        <v>907</v>
      </c>
      <c r="K25" s="14">
        <v>1</v>
      </c>
      <c r="L25" s="33" t="s">
        <v>906</v>
      </c>
      <c r="M25" s="42">
        <v>1</v>
      </c>
      <c r="N25" s="676" t="s">
        <v>905</v>
      </c>
      <c r="O25" s="676"/>
    </row>
    <row r="26" spans="1:15" ht="43.5" customHeight="1" x14ac:dyDescent="0.2">
      <c r="M26" s="110">
        <v>1</v>
      </c>
    </row>
    <row r="27" spans="1:15" s="3" customFormat="1" ht="29.25" customHeight="1" thickBot="1" x14ac:dyDescent="0.3">
      <c r="A27" s="5" t="s">
        <v>22</v>
      </c>
      <c r="B27" s="696" t="s">
        <v>904</v>
      </c>
      <c r="C27" s="696"/>
      <c r="D27" s="696"/>
      <c r="G27" s="5"/>
      <c r="H27" s="5"/>
      <c r="I27" s="6"/>
      <c r="J27" s="5"/>
      <c r="K27" s="5"/>
    </row>
    <row r="28" spans="1:15" s="3" customFormat="1" ht="18.75" customHeight="1" x14ac:dyDescent="0.2">
      <c r="I28" s="7"/>
    </row>
    <row r="29" spans="1:15" s="3" customFormat="1" ht="32.25" customHeight="1" thickBot="1" x14ac:dyDescent="0.3">
      <c r="A29" s="5" t="s">
        <v>23</v>
      </c>
      <c r="B29" s="703" t="s">
        <v>903</v>
      </c>
      <c r="C29" s="703"/>
      <c r="D29" s="703"/>
      <c r="G29" s="5" t="s">
        <v>24</v>
      </c>
      <c r="I29" s="7"/>
      <c r="J29" s="709" t="s">
        <v>902</v>
      </c>
      <c r="K29" s="709"/>
      <c r="L29" s="709"/>
    </row>
    <row r="30" spans="1:15" s="3" customFormat="1" ht="27" customHeight="1" x14ac:dyDescent="0.2">
      <c r="I30" s="9"/>
      <c r="J30" s="705"/>
      <c r="K30" s="705"/>
      <c r="L30" s="10"/>
    </row>
    <row r="31" spans="1:15" x14ac:dyDescent="0.2">
      <c r="O31" s="11" t="s">
        <v>25</v>
      </c>
    </row>
    <row r="32" spans="1:15" x14ac:dyDescent="0.2">
      <c r="O32" s="11" t="s">
        <v>26</v>
      </c>
    </row>
  </sheetData>
  <mergeCells count="29">
    <mergeCell ref="N20:O20"/>
    <mergeCell ref="N21:O21"/>
    <mergeCell ref="J29:L29"/>
    <mergeCell ref="A1:O3"/>
    <mergeCell ref="A11:O11"/>
    <mergeCell ref="A14:A15"/>
    <mergeCell ref="B14:B15"/>
    <mergeCell ref="C14:C15"/>
    <mergeCell ref="D14:D15"/>
    <mergeCell ref="E14:E15"/>
    <mergeCell ref="F14:F15"/>
    <mergeCell ref="G14:G15"/>
    <mergeCell ref="H14:I14"/>
    <mergeCell ref="J30:K30"/>
    <mergeCell ref="A12:L12"/>
    <mergeCell ref="M12:O13"/>
    <mergeCell ref="A13:L13"/>
    <mergeCell ref="M14:M15"/>
    <mergeCell ref="N25:O25"/>
    <mergeCell ref="N16:O16"/>
    <mergeCell ref="N17:O17"/>
    <mergeCell ref="N18:O18"/>
    <mergeCell ref="N19:O19"/>
    <mergeCell ref="J14:J15"/>
    <mergeCell ref="K14:K15"/>
    <mergeCell ref="L14:L15"/>
    <mergeCell ref="N14:O15"/>
    <mergeCell ref="B27:D27"/>
    <mergeCell ref="B29:D29"/>
  </mergeCells>
  <dataValidations count="13">
    <dataValidation allowBlank="1" showInputMessage="1" showErrorMessage="1" promptTitle="INSERTAR NUEVA COLUMNA:" prompt="Definir el entregable que soporta el cumplimiento como evidencia (actas, contratos, lista de asistencia, procedimientos, fotografía, videos, encuestas, etc.)" sqref="F16:F25 G23" xr:uid="{00000000-0002-0000-0000-000007000000}"/>
    <dataValidation allowBlank="1" showInputMessage="1" showErrorMessage="1" promptTitle="GUIA:" prompt="Redactar las recomendaciones de mejoramiento a la gestión, identificadas en la dependencia para la vigencia actual." sqref="A16" xr:uid="{00000000-0002-0000-0000-00000C000000}"/>
    <dataValidation allowBlank="1" showInputMessage="1" showErrorMessage="1" promptTitle="GUÍA:" prompt="Se deben describir las causas, previamente identificadas por medio de las metodologías existentes, el número de causas varias de acuerdo a la recomendación y su complejidad." sqref="B16:B25" xr:uid="{00000000-0002-0000-0000-00000B000000}"/>
    <dataValidation allowBlank="1" showInputMessage="1" showErrorMessage="1" promptTitle="GUÍA:" prompt="Para cada una de las causas identificadas se deben definir las acciones de mejoramiento necesarias." sqref="C16:C17 C19:C25" xr:uid="{00000000-0002-0000-0000-00000A000000}"/>
    <dataValidation allowBlank="1" showInputMessage="1" showErrorMessage="1" promptTitle="GUÍA:" prompt="Identificar la persona/cargo responsable por la ejecución de las acciones de mejoramiento." sqref="D16:D25" xr:uid="{00000000-0002-0000-0000-000009000000}"/>
    <dataValidation allowBlank="1" showInputMessage="1" showErrorMessage="1" promptTitle="GUÍA:" prompt="Describir la meta a ser alcanzada con la acción de mejoramiento planteada." sqref="E16:E25" xr:uid="{00000000-0002-0000-0000-000008000000}"/>
    <dataValidation allowBlank="1" showInputMessage="1" showErrorMessage="1" promptTitle="GUÍA:" prompt="Establecer la formula matemática para medir el cumplimiento de la meta establecida a cada una de las acciones de mejoramiento definidas." sqref="G16:G25" xr:uid="{00000000-0002-0000-0000-000006000000}"/>
    <dataValidation allowBlank="1" showInputMessage="1" showErrorMessage="1" promptTitle="GUÍA:" prompt="Establecer las fechas de inicio y terminación de cada una de las actividades, según los recursos y disponibilidad de la dependencia dentro de la vigencia actual." sqref="H16:I25" xr:uid="{00000000-0002-0000-0000-000005000000}"/>
    <dataValidation allowBlank="1" showInputMessage="1" showErrorMessage="1" promptTitle="GUÍA: " prompt="Colocar la fecha en que se realiza el seguimiento por parte de la dependencia (i, ii, ii o iv seguimiento)_x000a_" sqref="J16:J25" xr:uid="{00000000-0002-0000-0000-000004000000}"/>
    <dataValidation allowBlank="1" showInputMessage="1" showErrorMessage="1" promptTitle="GUÍA:" prompt="Asignar el porcentaje de avance de la meta establecida de acuerdo con la formula del indicador con corte a la fecha del seguimiento." sqref="K16:K25" xr:uid="{00000000-0002-0000-0000-000003000000}"/>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5" xr:uid="{00000000-0002-0000-0000-000002000000}"/>
    <dataValidation allowBlank="1" showInputMessage="1" showErrorMessage="1" promptTitle="CONTROL INTERNO:" prompt="Incluir esta columna para medir el avance de las acciones por parte del auditor de acuerdo con las evidencias presentadas por la dependencia." sqref="M16:M25" xr:uid="{00000000-0002-0000-0000-000001000000}"/>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5" xr:uid="{00000000-0002-0000-0000-000000000000}"/>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68930-8A23-4762-B9F4-262B6873E72D}">
  <dimension ref="A1:V37"/>
  <sheetViews>
    <sheetView showGridLines="0" topLeftCell="A2" zoomScale="52" zoomScaleNormal="52" zoomScaleSheetLayoutView="100" zoomScalePageLayoutView="98" workbookViewId="0">
      <selection activeCell="A12" sqref="A12:L12"/>
    </sheetView>
  </sheetViews>
  <sheetFormatPr baseColWidth="10" defaultColWidth="11.42578125" defaultRowHeight="12.75" x14ac:dyDescent="0.2"/>
  <cols>
    <col min="1" max="1" width="39.7109375" style="1" customWidth="1"/>
    <col min="2" max="2" width="29.7109375" style="1" customWidth="1"/>
    <col min="3" max="3" width="29.42578125" style="1" customWidth="1"/>
    <col min="4" max="4" width="26.7109375" style="1" customWidth="1"/>
    <col min="5" max="5" width="24" style="1" customWidth="1"/>
    <col min="6" max="6" width="40.7109375" style="1" customWidth="1"/>
    <col min="7" max="7" width="23.7109375" style="1" customWidth="1"/>
    <col min="8" max="8" width="13.85546875" style="1" customWidth="1"/>
    <col min="9" max="9" width="15.42578125" style="1" customWidth="1"/>
    <col min="10" max="10" width="21" style="2" customWidth="1"/>
    <col min="11" max="11" width="24" style="1" customWidth="1"/>
    <col min="12" max="12" width="50.85546875" style="1" customWidth="1"/>
    <col min="13" max="13" width="19.7109375" style="1" customWidth="1"/>
    <col min="14" max="14" width="25.42578125" style="1" customWidth="1"/>
    <col min="15" max="15" width="52" style="1" customWidth="1"/>
    <col min="16" max="16384" width="11.42578125" style="1"/>
  </cols>
  <sheetData>
    <row r="1" spans="1:15" ht="42" customHeight="1" x14ac:dyDescent="0.2">
      <c r="A1" s="658"/>
      <c r="B1" s="658"/>
      <c r="C1" s="658"/>
      <c r="D1" s="658"/>
      <c r="E1" s="658"/>
      <c r="F1" s="658"/>
      <c r="G1" s="658"/>
      <c r="H1" s="658"/>
      <c r="I1" s="658"/>
      <c r="J1" s="658"/>
      <c r="K1" s="658"/>
      <c r="L1" s="658"/>
      <c r="M1" s="658"/>
      <c r="N1" s="658"/>
      <c r="O1" s="658"/>
    </row>
    <row r="2" spans="1:15" x14ac:dyDescent="0.2">
      <c r="A2" s="658"/>
      <c r="B2" s="658"/>
      <c r="C2" s="658"/>
      <c r="D2" s="658"/>
      <c r="E2" s="658"/>
      <c r="F2" s="658"/>
      <c r="G2" s="658"/>
      <c r="H2" s="658"/>
      <c r="I2" s="658"/>
      <c r="J2" s="658"/>
      <c r="K2" s="658"/>
      <c r="L2" s="658"/>
      <c r="M2" s="658"/>
      <c r="N2" s="658"/>
      <c r="O2" s="658"/>
    </row>
    <row r="3" spans="1:15" x14ac:dyDescent="0.2">
      <c r="A3" s="658"/>
      <c r="B3" s="658"/>
      <c r="C3" s="658"/>
      <c r="D3" s="658"/>
      <c r="E3" s="658"/>
      <c r="F3" s="658"/>
      <c r="G3" s="658"/>
      <c r="H3" s="658"/>
      <c r="I3" s="658"/>
      <c r="J3" s="658"/>
      <c r="K3" s="658"/>
      <c r="L3" s="658"/>
      <c r="M3" s="658"/>
      <c r="N3" s="658"/>
      <c r="O3" s="658"/>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659" t="s">
        <v>1086</v>
      </c>
      <c r="B11" s="659"/>
      <c r="C11" s="659"/>
      <c r="D11" s="659"/>
      <c r="E11" s="659"/>
      <c r="F11" s="659"/>
      <c r="G11" s="659"/>
      <c r="H11" s="659"/>
      <c r="I11" s="659"/>
      <c r="J11" s="659"/>
      <c r="K11" s="659"/>
      <c r="L11" s="659"/>
      <c r="M11" s="659"/>
      <c r="N11" s="659"/>
      <c r="O11" s="659"/>
    </row>
    <row r="12" spans="1:15" ht="34.5" customHeight="1" x14ac:dyDescent="0.2">
      <c r="A12" s="710" t="s">
        <v>310</v>
      </c>
      <c r="B12" s="710"/>
      <c r="C12" s="710"/>
      <c r="D12" s="710"/>
      <c r="E12" s="710"/>
      <c r="F12" s="710"/>
      <c r="G12" s="710"/>
      <c r="H12" s="710"/>
      <c r="I12" s="710"/>
      <c r="J12" s="710"/>
      <c r="K12" s="710"/>
      <c r="L12" s="710"/>
      <c r="M12" s="661" t="s">
        <v>1</v>
      </c>
      <c r="N12" s="661"/>
      <c r="O12" s="661"/>
    </row>
    <row r="13" spans="1:15" ht="38.25" customHeight="1" x14ac:dyDescent="0.2">
      <c r="A13" s="710" t="s">
        <v>1085</v>
      </c>
      <c r="B13" s="710"/>
      <c r="C13" s="710"/>
      <c r="D13" s="710"/>
      <c r="E13" s="710"/>
      <c r="F13" s="710"/>
      <c r="G13" s="710"/>
      <c r="H13" s="710"/>
      <c r="I13" s="710"/>
      <c r="J13" s="710"/>
      <c r="K13" s="710"/>
      <c r="L13" s="710"/>
      <c r="M13" s="661"/>
      <c r="N13" s="661"/>
      <c r="O13" s="661"/>
    </row>
    <row r="14" spans="1:15" s="3" customFormat="1" ht="40.5" customHeight="1" x14ac:dyDescent="0.2">
      <c r="A14" s="667" t="s">
        <v>2</v>
      </c>
      <c r="B14" s="673" t="s">
        <v>3</v>
      </c>
      <c r="C14" s="673" t="s">
        <v>4</v>
      </c>
      <c r="D14" s="673" t="s">
        <v>5</v>
      </c>
      <c r="E14" s="675" t="s">
        <v>6</v>
      </c>
      <c r="F14" s="675" t="s">
        <v>7</v>
      </c>
      <c r="G14" s="675" t="s">
        <v>8</v>
      </c>
      <c r="H14" s="679" t="s">
        <v>9</v>
      </c>
      <c r="I14" s="680"/>
      <c r="J14" s="675" t="s">
        <v>10</v>
      </c>
      <c r="K14" s="675" t="s">
        <v>11</v>
      </c>
      <c r="L14" s="681" t="s">
        <v>12</v>
      </c>
      <c r="M14" s="664" t="s">
        <v>13</v>
      </c>
      <c r="N14" s="665" t="s">
        <v>14</v>
      </c>
      <c r="O14" s="666"/>
    </row>
    <row r="15" spans="1:15" s="3" customFormat="1" ht="47.25" x14ac:dyDescent="0.2">
      <c r="A15" s="668"/>
      <c r="B15" s="674"/>
      <c r="C15" s="674"/>
      <c r="D15" s="674"/>
      <c r="E15" s="675"/>
      <c r="F15" s="675"/>
      <c r="G15" s="675"/>
      <c r="H15" s="4" t="s">
        <v>15</v>
      </c>
      <c r="I15" s="4" t="s">
        <v>16</v>
      </c>
      <c r="J15" s="675"/>
      <c r="K15" s="675"/>
      <c r="L15" s="681"/>
      <c r="M15" s="664"/>
      <c r="N15" s="665"/>
      <c r="O15" s="666"/>
    </row>
    <row r="16" spans="1:15" ht="249.75" customHeight="1" x14ac:dyDescent="0.2">
      <c r="A16" s="752" t="s">
        <v>1084</v>
      </c>
      <c r="B16" s="60" t="s">
        <v>1083</v>
      </c>
      <c r="C16" s="60" t="s">
        <v>1082</v>
      </c>
      <c r="D16" s="60" t="s">
        <v>1074</v>
      </c>
      <c r="E16" s="60" t="s">
        <v>1081</v>
      </c>
      <c r="F16" s="51" t="s">
        <v>1080</v>
      </c>
      <c r="G16" s="60" t="s">
        <v>1079</v>
      </c>
      <c r="H16" s="47">
        <v>44228</v>
      </c>
      <c r="I16" s="46">
        <v>44255</v>
      </c>
      <c r="J16" s="46">
        <v>44572</v>
      </c>
      <c r="K16" s="45">
        <v>1</v>
      </c>
      <c r="L16" s="51" t="s">
        <v>1078</v>
      </c>
      <c r="M16" s="647">
        <v>1</v>
      </c>
      <c r="N16" s="750" t="s">
        <v>1077</v>
      </c>
      <c r="O16" s="762"/>
    </row>
    <row r="17" spans="1:22" ht="249.75" customHeight="1" x14ac:dyDescent="0.2">
      <c r="A17" s="753"/>
      <c r="B17" s="60" t="s">
        <v>1076</v>
      </c>
      <c r="C17" s="60" t="s">
        <v>1075</v>
      </c>
      <c r="D17" s="60" t="s">
        <v>1074</v>
      </c>
      <c r="E17" s="60" t="s">
        <v>1073</v>
      </c>
      <c r="F17" s="51" t="s">
        <v>1072</v>
      </c>
      <c r="G17" s="60" t="s">
        <v>1071</v>
      </c>
      <c r="H17" s="47">
        <v>44409</v>
      </c>
      <c r="I17" s="46">
        <v>44610</v>
      </c>
      <c r="J17" s="46">
        <v>44572</v>
      </c>
      <c r="K17" s="45">
        <v>1</v>
      </c>
      <c r="L17" s="51" t="s">
        <v>1070</v>
      </c>
      <c r="M17" s="648">
        <v>1</v>
      </c>
      <c r="N17" s="750" t="s">
        <v>1069</v>
      </c>
      <c r="O17" s="751"/>
    </row>
    <row r="18" spans="1:22" ht="180" customHeight="1" x14ac:dyDescent="0.2">
      <c r="A18" s="752" t="s">
        <v>1068</v>
      </c>
      <c r="B18" s="752" t="s">
        <v>1067</v>
      </c>
      <c r="C18" s="752" t="s">
        <v>1066</v>
      </c>
      <c r="D18" s="752" t="s">
        <v>1065</v>
      </c>
      <c r="E18" s="752" t="s">
        <v>1064</v>
      </c>
      <c r="F18" s="752" t="s">
        <v>1063</v>
      </c>
      <c r="G18" s="752" t="s">
        <v>1062</v>
      </c>
      <c r="H18" s="694">
        <v>44256</v>
      </c>
      <c r="I18" s="694">
        <v>44561</v>
      </c>
      <c r="J18" s="694">
        <v>44572</v>
      </c>
      <c r="K18" s="692">
        <v>1</v>
      </c>
      <c r="L18" s="752" t="s">
        <v>1061</v>
      </c>
      <c r="M18" s="647">
        <v>1</v>
      </c>
      <c r="N18" s="750" t="s">
        <v>1060</v>
      </c>
      <c r="O18" s="751"/>
    </row>
    <row r="19" spans="1:22" ht="180" customHeight="1" x14ac:dyDescent="0.2">
      <c r="A19" s="753"/>
      <c r="B19" s="753"/>
      <c r="C19" s="753"/>
      <c r="D19" s="753"/>
      <c r="E19" s="753"/>
      <c r="F19" s="753"/>
      <c r="G19" s="753"/>
      <c r="H19" s="695"/>
      <c r="I19" s="695"/>
      <c r="J19" s="695"/>
      <c r="K19" s="693"/>
      <c r="L19" s="753"/>
      <c r="M19" s="648">
        <v>1</v>
      </c>
      <c r="N19" s="750" t="s">
        <v>1059</v>
      </c>
      <c r="O19" s="751"/>
    </row>
    <row r="20" spans="1:22" s="19" customFormat="1" ht="264.75" customHeight="1" x14ac:dyDescent="0.2">
      <c r="A20" s="752" t="s">
        <v>1058</v>
      </c>
      <c r="B20" s="752" t="s">
        <v>1057</v>
      </c>
      <c r="C20" s="752" t="s">
        <v>1056</v>
      </c>
      <c r="D20" s="752" t="s">
        <v>1013</v>
      </c>
      <c r="E20" s="752" t="s">
        <v>1055</v>
      </c>
      <c r="F20" s="752" t="s">
        <v>1054</v>
      </c>
      <c r="G20" s="752" t="s">
        <v>1053</v>
      </c>
      <c r="H20" s="694">
        <v>44256</v>
      </c>
      <c r="I20" s="694">
        <v>44561</v>
      </c>
      <c r="J20" s="694">
        <v>44572</v>
      </c>
      <c r="K20" s="692">
        <v>1</v>
      </c>
      <c r="L20" s="752" t="s">
        <v>1052</v>
      </c>
      <c r="M20" s="758">
        <v>1</v>
      </c>
      <c r="N20" s="754" t="s">
        <v>1051</v>
      </c>
      <c r="O20" s="755"/>
    </row>
    <row r="21" spans="1:22" s="19" customFormat="1" ht="203.25" customHeight="1" x14ac:dyDescent="0.2">
      <c r="A21" s="753"/>
      <c r="B21" s="753"/>
      <c r="C21" s="753"/>
      <c r="D21" s="753"/>
      <c r="E21" s="753"/>
      <c r="F21" s="753"/>
      <c r="G21" s="753"/>
      <c r="H21" s="695"/>
      <c r="I21" s="695"/>
      <c r="J21" s="695"/>
      <c r="K21" s="693"/>
      <c r="L21" s="753"/>
      <c r="M21" s="759"/>
      <c r="N21" s="756"/>
      <c r="O21" s="757"/>
    </row>
    <row r="22" spans="1:22" s="19" customFormat="1" ht="128.25" customHeight="1" x14ac:dyDescent="0.2">
      <c r="A22" s="60" t="s">
        <v>1050</v>
      </c>
      <c r="B22" s="61" t="s">
        <v>1049</v>
      </c>
      <c r="C22" s="60" t="s">
        <v>1048</v>
      </c>
      <c r="D22" s="60" t="s">
        <v>1013</v>
      </c>
      <c r="E22" s="60" t="s">
        <v>1047</v>
      </c>
      <c r="F22" s="51" t="s">
        <v>341</v>
      </c>
      <c r="G22" s="60" t="s">
        <v>342</v>
      </c>
      <c r="H22" s="62">
        <v>44256</v>
      </c>
      <c r="I22" s="46">
        <v>44561</v>
      </c>
      <c r="J22" s="46">
        <v>44572</v>
      </c>
      <c r="K22" s="45">
        <v>1</v>
      </c>
      <c r="L22" s="51" t="s">
        <v>1046</v>
      </c>
      <c r="M22" s="42">
        <v>1</v>
      </c>
      <c r="N22" s="676" t="s">
        <v>1045</v>
      </c>
      <c r="O22" s="676"/>
    </row>
    <row r="23" spans="1:22" s="19" customFormat="1" ht="241.5" customHeight="1" x14ac:dyDescent="0.2">
      <c r="A23" s="752" t="s">
        <v>1044</v>
      </c>
      <c r="B23" s="61" t="s">
        <v>1043</v>
      </c>
      <c r="C23" s="60" t="s">
        <v>1042</v>
      </c>
      <c r="D23" s="60" t="s">
        <v>1013</v>
      </c>
      <c r="E23" s="60" t="s">
        <v>1041</v>
      </c>
      <c r="F23" s="51" t="s">
        <v>1040</v>
      </c>
      <c r="G23" s="60" t="s">
        <v>1039</v>
      </c>
      <c r="H23" s="46">
        <v>44256</v>
      </c>
      <c r="I23" s="46">
        <v>44561</v>
      </c>
      <c r="J23" s="46">
        <v>44572</v>
      </c>
      <c r="K23" s="45">
        <v>1</v>
      </c>
      <c r="L23" s="51" t="s">
        <v>1038</v>
      </c>
      <c r="M23" s="662">
        <v>1</v>
      </c>
      <c r="N23" s="686" t="s">
        <v>1037</v>
      </c>
      <c r="O23" s="687"/>
      <c r="R23" s="118"/>
      <c r="V23" s="60"/>
    </row>
    <row r="24" spans="1:22" s="19" customFormat="1" ht="190.5" customHeight="1" x14ac:dyDescent="0.2">
      <c r="A24" s="753"/>
      <c r="B24" s="61" t="s">
        <v>1036</v>
      </c>
      <c r="C24" s="60" t="s">
        <v>346</v>
      </c>
      <c r="D24" s="60" t="s">
        <v>1013</v>
      </c>
      <c r="E24" s="60" t="s">
        <v>1035</v>
      </c>
      <c r="F24" s="51" t="s">
        <v>1034</v>
      </c>
      <c r="G24" s="60" t="s">
        <v>1033</v>
      </c>
      <c r="H24" s="46">
        <v>44256</v>
      </c>
      <c r="I24" s="46">
        <v>44561</v>
      </c>
      <c r="J24" s="46">
        <v>44572</v>
      </c>
      <c r="K24" s="45">
        <v>1</v>
      </c>
      <c r="L24" s="51" t="s">
        <v>1032</v>
      </c>
      <c r="M24" s="663"/>
      <c r="N24" s="688"/>
      <c r="O24" s="689"/>
    </row>
    <row r="25" spans="1:22" s="19" customFormat="1" ht="168" customHeight="1" x14ac:dyDescent="0.2">
      <c r="A25" s="752" t="s">
        <v>1031</v>
      </c>
      <c r="B25" s="117" t="s">
        <v>1030</v>
      </c>
      <c r="C25" s="60" t="s">
        <v>1029</v>
      </c>
      <c r="D25" s="60" t="s">
        <v>1022</v>
      </c>
      <c r="E25" s="60" t="s">
        <v>1028</v>
      </c>
      <c r="F25" s="51" t="s">
        <v>1027</v>
      </c>
      <c r="G25" s="60" t="s">
        <v>1026</v>
      </c>
      <c r="H25" s="47">
        <v>44228</v>
      </c>
      <c r="I25" s="46">
        <v>44246</v>
      </c>
      <c r="J25" s="46">
        <v>44572</v>
      </c>
      <c r="K25" s="45">
        <v>1</v>
      </c>
      <c r="L25" s="51" t="s">
        <v>1018</v>
      </c>
      <c r="M25" s="42">
        <v>1</v>
      </c>
      <c r="N25" s="763" t="s">
        <v>1025</v>
      </c>
      <c r="O25" s="762"/>
    </row>
    <row r="26" spans="1:22" s="19" customFormat="1" ht="168" customHeight="1" x14ac:dyDescent="0.2">
      <c r="A26" s="753"/>
      <c r="B26" s="60" t="s">
        <v>1024</v>
      </c>
      <c r="C26" s="60" t="s">
        <v>1023</v>
      </c>
      <c r="D26" s="60" t="s">
        <v>1022</v>
      </c>
      <c r="E26" s="60" t="s">
        <v>1021</v>
      </c>
      <c r="F26" s="51" t="s">
        <v>1020</v>
      </c>
      <c r="G26" s="60" t="s">
        <v>1019</v>
      </c>
      <c r="H26" s="47">
        <v>44409</v>
      </c>
      <c r="I26" s="46">
        <v>44610</v>
      </c>
      <c r="J26" s="46">
        <v>44572</v>
      </c>
      <c r="K26" s="45">
        <v>1</v>
      </c>
      <c r="L26" s="51" t="s">
        <v>1018</v>
      </c>
      <c r="M26" s="647">
        <v>1</v>
      </c>
      <c r="N26" s="750" t="s">
        <v>1017</v>
      </c>
      <c r="O26" s="751"/>
    </row>
    <row r="27" spans="1:22" s="19" customFormat="1" ht="236.25" customHeight="1" x14ac:dyDescent="0.2">
      <c r="A27" s="752" t="s">
        <v>1016</v>
      </c>
      <c r="B27" s="752" t="s">
        <v>1015</v>
      </c>
      <c r="C27" s="752" t="s">
        <v>1014</v>
      </c>
      <c r="D27" s="752" t="s">
        <v>1013</v>
      </c>
      <c r="E27" s="764" t="s">
        <v>1012</v>
      </c>
      <c r="F27" s="752" t="s">
        <v>1011</v>
      </c>
      <c r="G27" s="764" t="s">
        <v>1010</v>
      </c>
      <c r="H27" s="694">
        <v>44256</v>
      </c>
      <c r="I27" s="694">
        <v>44561</v>
      </c>
      <c r="J27" s="694">
        <v>44572</v>
      </c>
      <c r="K27" s="692">
        <v>1</v>
      </c>
      <c r="L27" s="752" t="s">
        <v>1009</v>
      </c>
      <c r="M27" s="766">
        <v>1</v>
      </c>
      <c r="N27" s="750" t="s">
        <v>1008</v>
      </c>
      <c r="O27" s="762"/>
      <c r="P27" s="19">
        <v>50</v>
      </c>
    </row>
    <row r="28" spans="1:22" s="19" customFormat="1" ht="207.75" customHeight="1" x14ac:dyDescent="0.2">
      <c r="A28" s="753"/>
      <c r="B28" s="753"/>
      <c r="C28" s="753"/>
      <c r="D28" s="753"/>
      <c r="E28" s="765"/>
      <c r="F28" s="753"/>
      <c r="G28" s="765"/>
      <c r="H28" s="695"/>
      <c r="I28" s="695"/>
      <c r="J28" s="695"/>
      <c r="K28" s="693"/>
      <c r="L28" s="753"/>
      <c r="M28" s="767"/>
      <c r="N28" s="750" t="s">
        <v>1007</v>
      </c>
      <c r="O28" s="751"/>
    </row>
    <row r="29" spans="1:22" s="19" customFormat="1" ht="342.75" customHeight="1" x14ac:dyDescent="0.2">
      <c r="A29" s="752" t="s">
        <v>1006</v>
      </c>
      <c r="B29" s="60" t="s">
        <v>1005</v>
      </c>
      <c r="C29" s="60" t="s">
        <v>1004</v>
      </c>
      <c r="D29" s="60" t="s">
        <v>996</v>
      </c>
      <c r="E29" s="60" t="s">
        <v>1003</v>
      </c>
      <c r="F29" s="51" t="s">
        <v>1002</v>
      </c>
      <c r="G29" s="60" t="s">
        <v>1001</v>
      </c>
      <c r="H29" s="46">
        <v>44197</v>
      </c>
      <c r="I29" s="46">
        <v>44561</v>
      </c>
      <c r="J29" s="46">
        <v>44572</v>
      </c>
      <c r="K29" s="45">
        <v>1</v>
      </c>
      <c r="L29" s="51" t="s">
        <v>1000</v>
      </c>
      <c r="M29" s="649">
        <v>1</v>
      </c>
      <c r="N29" s="760" t="s">
        <v>999</v>
      </c>
      <c r="O29" s="761"/>
      <c r="P29" s="19">
        <f>90/2</f>
        <v>45</v>
      </c>
    </row>
    <row r="30" spans="1:22" s="19" customFormat="1" ht="198" customHeight="1" x14ac:dyDescent="0.2">
      <c r="A30" s="753"/>
      <c r="B30" s="60" t="s">
        <v>998</v>
      </c>
      <c r="C30" s="60" t="s">
        <v>997</v>
      </c>
      <c r="D30" s="60" t="s">
        <v>996</v>
      </c>
      <c r="E30" s="60" t="s">
        <v>995</v>
      </c>
      <c r="F30" s="51" t="s">
        <v>994</v>
      </c>
      <c r="G30" s="63" t="s">
        <v>993</v>
      </c>
      <c r="H30" s="46">
        <v>44256</v>
      </c>
      <c r="I30" s="46">
        <v>44561</v>
      </c>
      <c r="J30" s="46">
        <v>44572</v>
      </c>
      <c r="K30" s="45">
        <v>1</v>
      </c>
      <c r="L30" s="51" t="s">
        <v>992</v>
      </c>
      <c r="M30" s="647">
        <v>1</v>
      </c>
      <c r="N30" s="750" t="s">
        <v>991</v>
      </c>
      <c r="O30" s="762"/>
    </row>
    <row r="32" spans="1:22" s="3" customFormat="1" ht="29.25" customHeight="1" thickBot="1" x14ac:dyDescent="0.3">
      <c r="A32" s="5" t="s">
        <v>22</v>
      </c>
      <c r="B32" s="696" t="s">
        <v>990</v>
      </c>
      <c r="C32" s="696"/>
      <c r="D32" s="696"/>
      <c r="G32" s="5"/>
      <c r="H32" s="5"/>
      <c r="I32" s="6"/>
      <c r="J32" s="5"/>
      <c r="K32" s="5"/>
      <c r="M32" s="39">
        <f>AVERAGE(M16:M30)</f>
        <v>1</v>
      </c>
    </row>
    <row r="33" spans="1:16" s="3" customFormat="1" ht="18.75" customHeight="1" x14ac:dyDescent="0.2">
      <c r="I33" s="7"/>
      <c r="P33" s="3">
        <f>SUM(P14:P31)</f>
        <v>95</v>
      </c>
    </row>
    <row r="34" spans="1:16" s="3" customFormat="1" ht="32.25" customHeight="1" thickBot="1" x14ac:dyDescent="0.3">
      <c r="A34" s="5" t="s">
        <v>23</v>
      </c>
      <c r="B34" s="703" t="s">
        <v>989</v>
      </c>
      <c r="C34" s="703"/>
      <c r="D34" s="703"/>
      <c r="G34" s="5" t="s">
        <v>24</v>
      </c>
      <c r="I34" s="7"/>
      <c r="J34" s="8" t="s">
        <v>30</v>
      </c>
      <c r="K34" s="8"/>
      <c r="L34" s="8"/>
      <c r="P34" s="3">
        <f>P33/8</f>
        <v>11.875</v>
      </c>
    </row>
    <row r="35" spans="1:16" s="3" customFormat="1" ht="27" customHeight="1" x14ac:dyDescent="0.2">
      <c r="I35" s="9"/>
      <c r="J35" s="705"/>
      <c r="K35" s="705"/>
      <c r="L35" s="10"/>
    </row>
    <row r="36" spans="1:16" x14ac:dyDescent="0.2">
      <c r="O36" s="11" t="s">
        <v>25</v>
      </c>
    </row>
    <row r="37" spans="1:16" x14ac:dyDescent="0.2">
      <c r="O37" s="11" t="s">
        <v>26</v>
      </c>
    </row>
  </sheetData>
  <mergeCells count="77">
    <mergeCell ref="N30:O30"/>
    <mergeCell ref="M23:M24"/>
    <mergeCell ref="N23:O24"/>
    <mergeCell ref="N26:O26"/>
    <mergeCell ref="N28:O28"/>
    <mergeCell ref="M27:M28"/>
    <mergeCell ref="L27:L28"/>
    <mergeCell ref="J18:J19"/>
    <mergeCell ref="K18:K19"/>
    <mergeCell ref="L18:L19"/>
    <mergeCell ref="L20:L21"/>
    <mergeCell ref="K20:K21"/>
    <mergeCell ref="A23:A24"/>
    <mergeCell ref="A25:A26"/>
    <mergeCell ref="A27:A28"/>
    <mergeCell ref="J27:J28"/>
    <mergeCell ref="K27:K28"/>
    <mergeCell ref="E27:E28"/>
    <mergeCell ref="F27:F28"/>
    <mergeCell ref="G27:G28"/>
    <mergeCell ref="H27:H28"/>
    <mergeCell ref="I27:I28"/>
    <mergeCell ref="J35:K35"/>
    <mergeCell ref="A12:L12"/>
    <mergeCell ref="M12:O13"/>
    <mergeCell ref="A13:L13"/>
    <mergeCell ref="M14:M15"/>
    <mergeCell ref="N29:O29"/>
    <mergeCell ref="N16:O16"/>
    <mergeCell ref="N22:O22"/>
    <mergeCell ref="N25:O25"/>
    <mergeCell ref="N27:O27"/>
    <mergeCell ref="A29:A30"/>
    <mergeCell ref="B32:D32"/>
    <mergeCell ref="B27:B28"/>
    <mergeCell ref="C27:C28"/>
    <mergeCell ref="D27:D28"/>
    <mergeCell ref="B34:D34"/>
    <mergeCell ref="A1:O3"/>
    <mergeCell ref="A11:O11"/>
    <mergeCell ref="A14:A15"/>
    <mergeCell ref="B14:B15"/>
    <mergeCell ref="C14:C15"/>
    <mergeCell ref="K14:K15"/>
    <mergeCell ref="L14:L15"/>
    <mergeCell ref="N14:O15"/>
    <mergeCell ref="D14:D15"/>
    <mergeCell ref="E14:E15"/>
    <mergeCell ref="F14:F15"/>
    <mergeCell ref="G14:G15"/>
    <mergeCell ref="H14:I14"/>
    <mergeCell ref="J14:J15"/>
    <mergeCell ref="A16:A17"/>
    <mergeCell ref="A18:A19"/>
    <mergeCell ref="A20:A21"/>
    <mergeCell ref="H18:H19"/>
    <mergeCell ref="I18:I19"/>
    <mergeCell ref="G18:G19"/>
    <mergeCell ref="B18:B19"/>
    <mergeCell ref="C18:C19"/>
    <mergeCell ref="D18:D19"/>
    <mergeCell ref="E18:E19"/>
    <mergeCell ref="F18:F19"/>
    <mergeCell ref="B20:B21"/>
    <mergeCell ref="C20:C21"/>
    <mergeCell ref="D20:D21"/>
    <mergeCell ref="E20:E21"/>
    <mergeCell ref="F20:F21"/>
    <mergeCell ref="N17:O17"/>
    <mergeCell ref="H20:H21"/>
    <mergeCell ref="G20:G21"/>
    <mergeCell ref="I20:I21"/>
    <mergeCell ref="J20:J21"/>
    <mergeCell ref="N18:O18"/>
    <mergeCell ref="N19:O19"/>
    <mergeCell ref="N20:O21"/>
    <mergeCell ref="M20:M21"/>
  </mergeCells>
  <dataValidations count="13">
    <dataValidation allowBlank="1" showInputMessage="1" showErrorMessage="1" promptTitle="GUIA:" prompt="Redactar las recomendaciones de mejoramiento a la gestión, identificadas en la dependencia para la vigencia actual." sqref="A16 A18" xr:uid="{00000000-0002-0000-0000-00000C000000}"/>
    <dataValidation allowBlank="1" showInputMessage="1" showErrorMessage="1" promptTitle="GUÍA:" prompt="Se deben describir las causas, previamente identificadas por medio de las metodologías existentes, el número de causas varias de acuerdo a la recomendación y su complejidad." sqref="B22:B24 B16:B18 B20 B26:B27 B29:B30" xr:uid="{00000000-0002-0000-0000-00000B000000}"/>
    <dataValidation allowBlank="1" showInputMessage="1" showErrorMessage="1" promptTitle="GUÍA:" prompt="Para cada una de las causas identificadas se deben definir las acciones de mejoramiento necesarias." sqref="C16:C18 C20 C22:C27 C29:C30" xr:uid="{00000000-0002-0000-0000-00000A000000}"/>
    <dataValidation allowBlank="1" showInputMessage="1" showErrorMessage="1" promptTitle="GUÍA:" prompt="Identificar la persona/cargo responsable por la ejecución de las acciones de mejoramiento." sqref="D16:D18 D20 D22:D27 D29:D30" xr:uid="{00000000-0002-0000-0000-000009000000}"/>
    <dataValidation allowBlank="1" showInputMessage="1" showErrorMessage="1" promptTitle="GUÍA:" prompt="Describir la meta a ser alcanzada con la acción de mejoramiento planteada." sqref="E16:E18 E20 E22:E27 E29:E30" xr:uid="{00000000-0002-0000-0000-000008000000}"/>
    <dataValidation allowBlank="1" showInputMessage="1" showErrorMessage="1" promptTitle="INSERTAR NUEVA COLUMNA:" prompt="Definir el entregable que soporta el cumplimiento como evidencia (actas, contratos, lista de asistencia, procedimientos, fotografía, videos, encuestas, etc.)" sqref="F16:F18 F20 F22:F27 F29:F30" xr:uid="{00000000-0002-0000-0000-000007000000}"/>
    <dataValidation allowBlank="1" showInputMessage="1" showErrorMessage="1" promptTitle="GUÍA:" prompt="Establecer la formula matemática para medir el cumplimiento de la meta establecida a cada una de las acciones de mejoramiento definidas." sqref="G16:G18 G20 V23 G22:G27 G29:G30" xr:uid="{00000000-0002-0000-0000-000006000000}"/>
    <dataValidation allowBlank="1" showInputMessage="1" showErrorMessage="1" promptTitle="GUÍA:" prompt="Establecer las fechas de inicio y terminación de cada una de las actividades, según los recursos y disponibilidad de la dependencia dentro de la vigencia actual." sqref="H29:J30 H16:J18 H20:J20 H22:J27" xr:uid="{00000000-0002-0000-0000-000005000000}"/>
    <dataValidation allowBlank="1" showInputMessage="1" showErrorMessage="1" promptTitle="GUÍA: " prompt="Colocar la fecha en que se realiza el seguimiento por parte de la dependencia (i, ii, ii o iv seguimiento)_x000a_" sqref="B25" xr:uid="{00000000-0002-0000-0000-000004000000}"/>
    <dataValidation allowBlank="1" showInputMessage="1" showErrorMessage="1" promptTitle="GUÍA:" prompt="Asignar el porcentaje de avance de la meta establecida de acuerdo con la formula del indicador con corte a la fecha del seguimiento." sqref="K16:K18 K20 K22:K27 K29:K30" xr:uid="{00000000-0002-0000-0000-000003000000}"/>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18 L20 L22:L27 L29:L30" xr:uid="{00000000-0002-0000-0000-000002000000}"/>
    <dataValidation allowBlank="1" showInputMessage="1" showErrorMessage="1" promptTitle="CONTROL INTERNO:" prompt="Incluir esta columna para medir el avance de las acciones por parte del auditor de acuerdo con las evidencias presentadas por la dependencia." sqref="M25 M22:M23" xr:uid="{00000000-0002-0000-0000-000001000000}"/>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22 N22:N23" xr:uid="{00000000-0002-0000-0000-000000000000}"/>
  </dataValidations>
  <printOptions horizontalCentered="1"/>
  <pageMargins left="0.47244094488188981" right="0.55118110236220474" top="0.39370078740157483" bottom="0.39370078740157483" header="0" footer="0"/>
  <pageSetup scale="45" orientation="landscape" horizontalDpi="4294967293" verticalDpi="4294967293"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8564-4D79-44B5-A38A-BDA4C6AF5B32}">
  <dimension ref="A1:O40"/>
  <sheetViews>
    <sheetView showGridLines="0" topLeftCell="A2" zoomScale="53" zoomScaleNormal="53" zoomScaleSheetLayoutView="100" zoomScalePageLayoutView="98" workbookViewId="0">
      <selection activeCell="A12" sqref="A12:L12"/>
    </sheetView>
  </sheetViews>
  <sheetFormatPr baseColWidth="10" defaultColWidth="11.42578125" defaultRowHeight="12.75" x14ac:dyDescent="0.2"/>
  <cols>
    <col min="1" max="1" width="39.7109375" style="1" customWidth="1"/>
    <col min="2" max="2" width="28.28515625" style="1" customWidth="1"/>
    <col min="3" max="3" width="33.85546875" style="1" customWidth="1"/>
    <col min="4" max="4" width="26.7109375" style="1" customWidth="1"/>
    <col min="5" max="5" width="24" style="1" customWidth="1"/>
    <col min="6" max="6" width="40.7109375" style="1" customWidth="1"/>
    <col min="7" max="7" width="22" style="1" customWidth="1"/>
    <col min="8" max="8" width="15.28515625" style="1" bestFit="1" customWidth="1"/>
    <col min="9" max="9" width="15.42578125" style="1" customWidth="1"/>
    <col min="10" max="10" width="15" style="2" customWidth="1"/>
    <col min="11" max="11" width="13.7109375" style="1" customWidth="1"/>
    <col min="12" max="12" width="50.85546875" style="1" customWidth="1"/>
    <col min="13" max="13" width="14" style="1" customWidth="1"/>
    <col min="14" max="14" width="25.42578125" style="1" customWidth="1"/>
    <col min="15" max="15" width="52" style="1" customWidth="1"/>
    <col min="16" max="16384" width="11.42578125" style="1"/>
  </cols>
  <sheetData>
    <row r="1" spans="1:15" ht="42" customHeight="1" x14ac:dyDescent="0.2">
      <c r="A1" s="658"/>
      <c r="B1" s="658"/>
      <c r="C1" s="658"/>
      <c r="D1" s="658"/>
      <c r="E1" s="658"/>
      <c r="F1" s="658"/>
      <c r="G1" s="658"/>
      <c r="H1" s="658"/>
      <c r="I1" s="658"/>
      <c r="J1" s="658"/>
      <c r="K1" s="658"/>
      <c r="L1" s="658"/>
      <c r="M1" s="658"/>
      <c r="N1" s="658"/>
      <c r="O1" s="658"/>
    </row>
    <row r="2" spans="1:15" x14ac:dyDescent="0.2">
      <c r="A2" s="658"/>
      <c r="B2" s="658"/>
      <c r="C2" s="658"/>
      <c r="D2" s="658"/>
      <c r="E2" s="658"/>
      <c r="F2" s="658"/>
      <c r="G2" s="658"/>
      <c r="H2" s="658"/>
      <c r="I2" s="658"/>
      <c r="J2" s="658"/>
      <c r="K2" s="658"/>
      <c r="L2" s="658"/>
      <c r="M2" s="658"/>
      <c r="N2" s="658"/>
      <c r="O2" s="658"/>
    </row>
    <row r="3" spans="1:15" x14ac:dyDescent="0.2">
      <c r="A3" s="658"/>
      <c r="B3" s="658"/>
      <c r="C3" s="658"/>
      <c r="D3" s="658"/>
      <c r="E3" s="658"/>
      <c r="F3" s="658"/>
      <c r="G3" s="658"/>
      <c r="H3" s="658"/>
      <c r="I3" s="658"/>
      <c r="J3" s="658"/>
      <c r="K3" s="658"/>
      <c r="L3" s="658"/>
      <c r="M3" s="658"/>
      <c r="N3" s="658"/>
      <c r="O3" s="658"/>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659" t="s">
        <v>0</v>
      </c>
      <c r="B11" s="659"/>
      <c r="C11" s="659"/>
      <c r="D11" s="659"/>
      <c r="E11" s="659"/>
      <c r="F11" s="659"/>
      <c r="G11" s="659"/>
      <c r="H11" s="659"/>
      <c r="I11" s="659"/>
      <c r="J11" s="659"/>
      <c r="K11" s="659"/>
      <c r="L11" s="659"/>
      <c r="M11" s="659"/>
      <c r="N11" s="659"/>
      <c r="O11" s="659"/>
    </row>
    <row r="12" spans="1:15" ht="34.5" customHeight="1" x14ac:dyDescent="0.2">
      <c r="A12" s="710" t="s">
        <v>3301</v>
      </c>
      <c r="B12" s="710"/>
      <c r="C12" s="710"/>
      <c r="D12" s="710"/>
      <c r="E12" s="710"/>
      <c r="F12" s="710"/>
      <c r="G12" s="710"/>
      <c r="H12" s="710"/>
      <c r="I12" s="710"/>
      <c r="J12" s="710"/>
      <c r="K12" s="710"/>
      <c r="L12" s="710"/>
      <c r="M12" s="661" t="s">
        <v>1</v>
      </c>
      <c r="N12" s="661"/>
      <c r="O12" s="661"/>
    </row>
    <row r="13" spans="1:15" ht="38.25" customHeight="1" x14ac:dyDescent="0.2">
      <c r="A13" s="710" t="s">
        <v>1214</v>
      </c>
      <c r="B13" s="710"/>
      <c r="C13" s="710"/>
      <c r="D13" s="710"/>
      <c r="E13" s="710"/>
      <c r="F13" s="710"/>
      <c r="G13" s="710"/>
      <c r="H13" s="710"/>
      <c r="I13" s="710"/>
      <c r="J13" s="710"/>
      <c r="K13" s="710"/>
      <c r="L13" s="710"/>
      <c r="M13" s="661"/>
      <c r="N13" s="661"/>
      <c r="O13" s="661"/>
    </row>
    <row r="14" spans="1:15" s="3" customFormat="1" ht="40.5" customHeight="1" x14ac:dyDescent="0.2">
      <c r="A14" s="667" t="s">
        <v>2</v>
      </c>
      <c r="B14" s="673" t="s">
        <v>3</v>
      </c>
      <c r="C14" s="673" t="s">
        <v>4</v>
      </c>
      <c r="D14" s="673" t="s">
        <v>5</v>
      </c>
      <c r="E14" s="675" t="s">
        <v>6</v>
      </c>
      <c r="F14" s="675" t="s">
        <v>7</v>
      </c>
      <c r="G14" s="675" t="s">
        <v>8</v>
      </c>
      <c r="H14" s="679" t="s">
        <v>9</v>
      </c>
      <c r="I14" s="680"/>
      <c r="J14" s="675" t="s">
        <v>10</v>
      </c>
      <c r="K14" s="675" t="s">
        <v>11</v>
      </c>
      <c r="L14" s="681" t="s">
        <v>12</v>
      </c>
      <c r="M14" s="711" t="s">
        <v>13</v>
      </c>
      <c r="N14" s="712" t="s">
        <v>14</v>
      </c>
      <c r="O14" s="713"/>
    </row>
    <row r="15" spans="1:15" s="3" customFormat="1" ht="47.25" x14ac:dyDescent="0.2">
      <c r="A15" s="668"/>
      <c r="B15" s="674"/>
      <c r="C15" s="674"/>
      <c r="D15" s="674"/>
      <c r="E15" s="675"/>
      <c r="F15" s="675"/>
      <c r="G15" s="675"/>
      <c r="H15" s="4" t="s">
        <v>15</v>
      </c>
      <c r="I15" s="4" t="s">
        <v>16</v>
      </c>
      <c r="J15" s="675"/>
      <c r="K15" s="675"/>
      <c r="L15" s="681"/>
      <c r="M15" s="711"/>
      <c r="N15" s="712"/>
      <c r="O15" s="713"/>
    </row>
    <row r="16" spans="1:15" s="129" customFormat="1" ht="180" customHeight="1" x14ac:dyDescent="0.2">
      <c r="A16" s="775" t="s">
        <v>1213</v>
      </c>
      <c r="B16" s="671" t="s">
        <v>1212</v>
      </c>
      <c r="C16" s="132" t="s">
        <v>1211</v>
      </c>
      <c r="D16" s="126" t="s">
        <v>1205</v>
      </c>
      <c r="E16" s="126" t="s">
        <v>1210</v>
      </c>
      <c r="F16" s="126" t="s">
        <v>1203</v>
      </c>
      <c r="G16" s="132" t="s">
        <v>1209</v>
      </c>
      <c r="H16" s="131">
        <v>44248</v>
      </c>
      <c r="I16" s="130">
        <v>44438</v>
      </c>
      <c r="J16" s="46">
        <v>44469</v>
      </c>
      <c r="K16" s="45">
        <v>1</v>
      </c>
      <c r="L16" s="51" t="s">
        <v>1208</v>
      </c>
      <c r="M16" s="42">
        <v>1</v>
      </c>
      <c r="N16" s="768" t="s">
        <v>1207</v>
      </c>
      <c r="O16" s="769"/>
    </row>
    <row r="17" spans="1:15" s="129" customFormat="1" ht="180" customHeight="1" x14ac:dyDescent="0.2">
      <c r="A17" s="776"/>
      <c r="B17" s="672"/>
      <c r="C17" s="132" t="s">
        <v>1206</v>
      </c>
      <c r="D17" s="126" t="s">
        <v>1205</v>
      </c>
      <c r="E17" s="126" t="s">
        <v>1204</v>
      </c>
      <c r="F17" s="126" t="s">
        <v>1203</v>
      </c>
      <c r="G17" s="132" t="s">
        <v>1202</v>
      </c>
      <c r="H17" s="131">
        <v>44348</v>
      </c>
      <c r="I17" s="130">
        <v>44592</v>
      </c>
      <c r="J17" s="46">
        <v>44469</v>
      </c>
      <c r="K17" s="45">
        <v>1</v>
      </c>
      <c r="L17" s="51" t="s">
        <v>1201</v>
      </c>
      <c r="M17" s="42">
        <v>1</v>
      </c>
      <c r="N17" s="768" t="s">
        <v>1200</v>
      </c>
      <c r="O17" s="769"/>
    </row>
    <row r="18" spans="1:15" s="44" customFormat="1" ht="123" customHeight="1" x14ac:dyDescent="0.2">
      <c r="A18" s="775" t="s">
        <v>17</v>
      </c>
      <c r="B18" s="671" t="s">
        <v>1199</v>
      </c>
      <c r="C18" s="124" t="s">
        <v>1198</v>
      </c>
      <c r="D18" s="775" t="s">
        <v>1197</v>
      </c>
      <c r="E18" s="124" t="s">
        <v>1196</v>
      </c>
      <c r="F18" s="126" t="s">
        <v>1195</v>
      </c>
      <c r="G18" s="124" t="s">
        <v>1194</v>
      </c>
      <c r="H18" s="127">
        <v>44256</v>
      </c>
      <c r="I18" s="127">
        <v>44561</v>
      </c>
      <c r="J18" s="46">
        <v>44469</v>
      </c>
      <c r="K18" s="45">
        <v>1</v>
      </c>
      <c r="L18" s="51" t="s">
        <v>1193</v>
      </c>
      <c r="M18" s="42">
        <v>1</v>
      </c>
      <c r="N18" s="768" t="s">
        <v>1192</v>
      </c>
      <c r="O18" s="769"/>
    </row>
    <row r="19" spans="1:15" s="44" customFormat="1" ht="91.5" customHeight="1" x14ac:dyDescent="0.2">
      <c r="A19" s="777"/>
      <c r="B19" s="701"/>
      <c r="C19" s="124" t="s">
        <v>1191</v>
      </c>
      <c r="D19" s="777"/>
      <c r="E19" s="128" t="s">
        <v>1190</v>
      </c>
      <c r="F19" s="126" t="s">
        <v>1189</v>
      </c>
      <c r="G19" s="124" t="s">
        <v>1188</v>
      </c>
      <c r="H19" s="127">
        <v>44378</v>
      </c>
      <c r="I19" s="127">
        <v>44561</v>
      </c>
      <c r="J19" s="46">
        <v>44469</v>
      </c>
      <c r="K19" s="14">
        <v>1</v>
      </c>
      <c r="L19" s="33" t="s">
        <v>1187</v>
      </c>
      <c r="M19" s="42">
        <v>1</v>
      </c>
      <c r="N19" s="768" t="s">
        <v>1186</v>
      </c>
      <c r="O19" s="769"/>
    </row>
    <row r="20" spans="1:15" s="44" customFormat="1" ht="108" customHeight="1" x14ac:dyDescent="0.2">
      <c r="A20" s="776"/>
      <c r="B20" s="672"/>
      <c r="C20" s="124" t="s">
        <v>1185</v>
      </c>
      <c r="D20" s="776"/>
      <c r="E20" s="124" t="s">
        <v>1184</v>
      </c>
      <c r="F20" s="126" t="s">
        <v>1183</v>
      </c>
      <c r="G20" s="124" t="s">
        <v>1182</v>
      </c>
      <c r="H20" s="127">
        <v>44256</v>
      </c>
      <c r="I20" s="127">
        <v>44561</v>
      </c>
      <c r="J20" s="46">
        <v>44469</v>
      </c>
      <c r="K20" s="45">
        <v>1</v>
      </c>
      <c r="L20" s="51" t="s">
        <v>1181</v>
      </c>
      <c r="M20" s="42">
        <v>1</v>
      </c>
      <c r="N20" s="768" t="s">
        <v>1180</v>
      </c>
      <c r="O20" s="769"/>
    </row>
    <row r="21" spans="1:15" s="44" customFormat="1" ht="141" customHeight="1" x14ac:dyDescent="0.2">
      <c r="A21" s="124" t="s">
        <v>1179</v>
      </c>
      <c r="B21" s="126" t="s">
        <v>1173</v>
      </c>
      <c r="C21" s="125" t="s">
        <v>1178</v>
      </c>
      <c r="D21" s="124" t="s">
        <v>1164</v>
      </c>
      <c r="E21" s="124" t="s">
        <v>1177</v>
      </c>
      <c r="F21" s="51" t="s">
        <v>1170</v>
      </c>
      <c r="G21" s="123" t="s">
        <v>895</v>
      </c>
      <c r="H21" s="50">
        <v>44321</v>
      </c>
      <c r="I21" s="50">
        <v>44520</v>
      </c>
      <c r="J21" s="46">
        <v>44469</v>
      </c>
      <c r="K21" s="45">
        <v>1</v>
      </c>
      <c r="L21" s="51" t="s">
        <v>1176</v>
      </c>
      <c r="M21" s="42">
        <v>1</v>
      </c>
      <c r="N21" s="768" t="s">
        <v>1175</v>
      </c>
      <c r="O21" s="769"/>
    </row>
    <row r="22" spans="1:15" s="44" customFormat="1" ht="141" customHeight="1" x14ac:dyDescent="0.2">
      <c r="A22" s="124" t="s">
        <v>1174</v>
      </c>
      <c r="B22" s="126" t="s">
        <v>1173</v>
      </c>
      <c r="C22" s="125" t="s">
        <v>1172</v>
      </c>
      <c r="D22" s="124" t="s">
        <v>1164</v>
      </c>
      <c r="E22" s="124" t="s">
        <v>1171</v>
      </c>
      <c r="F22" s="51" t="s">
        <v>1170</v>
      </c>
      <c r="G22" s="123" t="s">
        <v>895</v>
      </c>
      <c r="H22" s="50">
        <v>44291</v>
      </c>
      <c r="I22" s="50">
        <v>44520</v>
      </c>
      <c r="J22" s="46">
        <v>44469</v>
      </c>
      <c r="K22" s="45">
        <v>1</v>
      </c>
      <c r="L22" s="51" t="s">
        <v>1169</v>
      </c>
      <c r="M22" s="42">
        <v>1</v>
      </c>
      <c r="N22" s="768" t="s">
        <v>1168</v>
      </c>
      <c r="O22" s="769"/>
    </row>
    <row r="23" spans="1:15" s="19" customFormat="1" ht="125.25" customHeight="1" x14ac:dyDescent="0.2">
      <c r="A23" s="770" t="s">
        <v>1167</v>
      </c>
      <c r="B23" s="770" t="s">
        <v>1166</v>
      </c>
      <c r="C23" s="25" t="s">
        <v>1165</v>
      </c>
      <c r="D23" s="770" t="s">
        <v>1164</v>
      </c>
      <c r="E23" s="30" t="s">
        <v>1163</v>
      </c>
      <c r="F23" s="33" t="s">
        <v>1162</v>
      </c>
      <c r="G23" s="27" t="s">
        <v>1161</v>
      </c>
      <c r="H23" s="31">
        <v>44316</v>
      </c>
      <c r="I23" s="31">
        <v>44561</v>
      </c>
      <c r="J23" s="15">
        <v>44469</v>
      </c>
      <c r="K23" s="14">
        <v>1</v>
      </c>
      <c r="L23" s="122" t="s">
        <v>1160</v>
      </c>
      <c r="M23" s="42">
        <v>0.75</v>
      </c>
      <c r="N23" s="768" t="s">
        <v>1159</v>
      </c>
      <c r="O23" s="769"/>
    </row>
    <row r="24" spans="1:15" s="19" customFormat="1" ht="125.25" customHeight="1" x14ac:dyDescent="0.2">
      <c r="A24" s="724"/>
      <c r="B24" s="724"/>
      <c r="C24" s="25" t="s">
        <v>1158</v>
      </c>
      <c r="D24" s="724"/>
      <c r="E24" s="30" t="s">
        <v>1157</v>
      </c>
      <c r="F24" s="33" t="s">
        <v>1156</v>
      </c>
      <c r="G24" s="27" t="s">
        <v>1155</v>
      </c>
      <c r="H24" s="31">
        <v>44316</v>
      </c>
      <c r="I24" s="31">
        <v>44561</v>
      </c>
      <c r="J24" s="15">
        <v>44469</v>
      </c>
      <c r="K24" s="14">
        <v>1</v>
      </c>
      <c r="L24" s="122" t="s">
        <v>1154</v>
      </c>
      <c r="M24" s="42">
        <v>1</v>
      </c>
      <c r="N24" s="768" t="s">
        <v>1153</v>
      </c>
      <c r="O24" s="769"/>
    </row>
    <row r="25" spans="1:15" s="19" customFormat="1" ht="185.25" customHeight="1" x14ac:dyDescent="0.2">
      <c r="A25" s="770" t="s">
        <v>1152</v>
      </c>
      <c r="B25" s="770" t="s">
        <v>1151</v>
      </c>
      <c r="C25" s="25" t="s">
        <v>1150</v>
      </c>
      <c r="D25" s="770" t="s">
        <v>1149</v>
      </c>
      <c r="E25" s="120" t="s">
        <v>1148</v>
      </c>
      <c r="F25" s="33" t="s">
        <v>1147</v>
      </c>
      <c r="G25" s="27" t="s">
        <v>1146</v>
      </c>
      <c r="H25" s="31">
        <v>44227</v>
      </c>
      <c r="I25" s="31">
        <v>44561</v>
      </c>
      <c r="J25" s="15">
        <v>44469</v>
      </c>
      <c r="K25" s="14">
        <v>1</v>
      </c>
      <c r="L25" s="33" t="s">
        <v>1145</v>
      </c>
      <c r="M25" s="42">
        <v>1</v>
      </c>
      <c r="N25" s="772" t="s">
        <v>1101</v>
      </c>
      <c r="O25" s="773"/>
    </row>
    <row r="26" spans="1:15" s="19" customFormat="1" ht="185.25" customHeight="1" x14ac:dyDescent="0.2">
      <c r="A26" s="724"/>
      <c r="B26" s="724"/>
      <c r="C26" s="25" t="s">
        <v>1144</v>
      </c>
      <c r="D26" s="724"/>
      <c r="E26" s="120" t="s">
        <v>1143</v>
      </c>
      <c r="F26" s="33" t="s">
        <v>1142</v>
      </c>
      <c r="G26" s="27" t="s">
        <v>1141</v>
      </c>
      <c r="H26" s="31">
        <v>44227</v>
      </c>
      <c r="I26" s="31">
        <v>44561</v>
      </c>
      <c r="J26" s="15">
        <v>44469</v>
      </c>
      <c r="K26" s="14">
        <v>1</v>
      </c>
      <c r="L26" s="33" t="s">
        <v>1140</v>
      </c>
      <c r="M26" s="42">
        <v>1</v>
      </c>
      <c r="N26" s="768" t="s">
        <v>1139</v>
      </c>
      <c r="O26" s="769"/>
    </row>
    <row r="27" spans="1:15" s="19" customFormat="1" ht="189" customHeight="1" x14ac:dyDescent="0.2">
      <c r="A27" s="770" t="s">
        <v>20</v>
      </c>
      <c r="B27" s="770" t="s">
        <v>1138</v>
      </c>
      <c r="C27" s="25" t="s">
        <v>1137</v>
      </c>
      <c r="D27" s="770" t="s">
        <v>1136</v>
      </c>
      <c r="E27" s="120" t="s">
        <v>1135</v>
      </c>
      <c r="F27" s="33" t="s">
        <v>1134</v>
      </c>
      <c r="G27" s="28" t="s">
        <v>1133</v>
      </c>
      <c r="H27" s="27">
        <v>44248</v>
      </c>
      <c r="I27" s="27">
        <v>44561</v>
      </c>
      <c r="J27" s="15">
        <v>44469</v>
      </c>
      <c r="K27" s="14">
        <v>1</v>
      </c>
      <c r="L27" s="33" t="s">
        <v>1132</v>
      </c>
      <c r="M27" s="42">
        <v>1</v>
      </c>
      <c r="N27" s="768" t="s">
        <v>1131</v>
      </c>
      <c r="O27" s="769"/>
    </row>
    <row r="28" spans="1:15" s="19" customFormat="1" ht="189" customHeight="1" x14ac:dyDescent="0.2">
      <c r="A28" s="724"/>
      <c r="B28" s="724"/>
      <c r="C28" s="25" t="s">
        <v>1130</v>
      </c>
      <c r="D28" s="724"/>
      <c r="E28" s="120" t="s">
        <v>1129</v>
      </c>
      <c r="F28" s="33" t="s">
        <v>1128</v>
      </c>
      <c r="G28" s="28" t="s">
        <v>1127</v>
      </c>
      <c r="H28" s="27">
        <v>44408</v>
      </c>
      <c r="I28" s="15">
        <v>44592</v>
      </c>
      <c r="J28" s="121">
        <v>44469</v>
      </c>
      <c r="K28" s="14">
        <v>1</v>
      </c>
      <c r="L28" s="33" t="s">
        <v>1126</v>
      </c>
      <c r="M28" s="42">
        <v>1</v>
      </c>
      <c r="N28" s="768" t="s">
        <v>1125</v>
      </c>
      <c r="O28" s="769"/>
    </row>
    <row r="29" spans="1:15" s="19" customFormat="1" ht="159.75" customHeight="1" x14ac:dyDescent="0.2">
      <c r="A29" s="30" t="s">
        <v>1124</v>
      </c>
      <c r="B29" s="30" t="s">
        <v>1123</v>
      </c>
      <c r="C29" s="25" t="s">
        <v>1122</v>
      </c>
      <c r="D29" s="30" t="s">
        <v>1121</v>
      </c>
      <c r="E29" s="120" t="s">
        <v>1120</v>
      </c>
      <c r="F29" s="33" t="s">
        <v>1119</v>
      </c>
      <c r="G29" s="28" t="s">
        <v>1118</v>
      </c>
      <c r="H29" s="27">
        <v>44227</v>
      </c>
      <c r="I29" s="27">
        <v>44561</v>
      </c>
      <c r="J29" s="26">
        <v>44469</v>
      </c>
      <c r="K29" s="14">
        <v>0.75</v>
      </c>
      <c r="L29" s="33" t="s">
        <v>1117</v>
      </c>
      <c r="M29" s="42">
        <v>0.75</v>
      </c>
      <c r="N29" s="768" t="s">
        <v>1116</v>
      </c>
      <c r="O29" s="769"/>
    </row>
    <row r="30" spans="1:15" s="19" customFormat="1" ht="139.5" customHeight="1" x14ac:dyDescent="0.2">
      <c r="A30" s="30" t="s">
        <v>371</v>
      </c>
      <c r="B30" s="30" t="s">
        <v>29</v>
      </c>
      <c r="C30" s="25" t="s">
        <v>1115</v>
      </c>
      <c r="D30" s="30" t="s">
        <v>1114</v>
      </c>
      <c r="E30" s="29" t="s">
        <v>1113</v>
      </c>
      <c r="F30" s="25" t="s">
        <v>1112</v>
      </c>
      <c r="G30" s="32" t="s">
        <v>1111</v>
      </c>
      <c r="H30" s="27">
        <v>44227</v>
      </c>
      <c r="I30" s="27">
        <v>44561</v>
      </c>
      <c r="J30" s="15">
        <v>44469</v>
      </c>
      <c r="K30" s="14">
        <v>1</v>
      </c>
      <c r="L30" s="33" t="s">
        <v>1110</v>
      </c>
      <c r="M30" s="42">
        <v>1</v>
      </c>
      <c r="N30" s="768" t="s">
        <v>1109</v>
      </c>
      <c r="O30" s="769"/>
    </row>
    <row r="31" spans="1:15" s="19" customFormat="1" ht="130.5" customHeight="1" x14ac:dyDescent="0.2">
      <c r="A31" s="771" t="s">
        <v>379</v>
      </c>
      <c r="B31" s="771" t="s">
        <v>1108</v>
      </c>
      <c r="C31" s="119" t="s">
        <v>1107</v>
      </c>
      <c r="D31" s="771" t="s">
        <v>1106</v>
      </c>
      <c r="E31" s="30" t="s">
        <v>1105</v>
      </c>
      <c r="F31" s="33" t="s">
        <v>1104</v>
      </c>
      <c r="G31" s="29" t="s">
        <v>1103</v>
      </c>
      <c r="H31" s="57">
        <v>44227</v>
      </c>
      <c r="I31" s="57">
        <v>44561</v>
      </c>
      <c r="J31" s="15">
        <v>44469</v>
      </c>
      <c r="K31" s="14">
        <v>1</v>
      </c>
      <c r="L31" s="33" t="s">
        <v>1102</v>
      </c>
      <c r="M31" s="42">
        <v>1</v>
      </c>
      <c r="N31" s="774" t="s">
        <v>1101</v>
      </c>
      <c r="O31" s="774"/>
    </row>
    <row r="32" spans="1:15" s="19" customFormat="1" ht="103.5" customHeight="1" x14ac:dyDescent="0.2">
      <c r="A32" s="771"/>
      <c r="B32" s="771"/>
      <c r="C32" s="119" t="s">
        <v>1100</v>
      </c>
      <c r="D32" s="771"/>
      <c r="E32" s="30" t="s">
        <v>1099</v>
      </c>
      <c r="F32" s="33" t="s">
        <v>1098</v>
      </c>
      <c r="G32" s="29" t="s">
        <v>1097</v>
      </c>
      <c r="H32" s="57">
        <v>44227</v>
      </c>
      <c r="I32" s="57">
        <v>44561</v>
      </c>
      <c r="J32" s="15">
        <v>44469</v>
      </c>
      <c r="K32" s="14">
        <v>1</v>
      </c>
      <c r="L32" s="33" t="s">
        <v>1096</v>
      </c>
      <c r="M32" s="42">
        <v>1</v>
      </c>
      <c r="N32" s="768" t="s">
        <v>1095</v>
      </c>
      <c r="O32" s="769"/>
    </row>
    <row r="33" spans="1:15" s="19" customFormat="1" ht="119.25" customHeight="1" x14ac:dyDescent="0.2">
      <c r="A33" s="771"/>
      <c r="B33" s="771"/>
      <c r="C33" s="119" t="s">
        <v>1094</v>
      </c>
      <c r="D33" s="771"/>
      <c r="E33" s="30" t="s">
        <v>1093</v>
      </c>
      <c r="F33" s="33" t="s">
        <v>1092</v>
      </c>
      <c r="G33" s="29" t="s">
        <v>1091</v>
      </c>
      <c r="H33" s="57">
        <v>44227</v>
      </c>
      <c r="I33" s="57">
        <v>44561</v>
      </c>
      <c r="J33" s="15">
        <v>44469</v>
      </c>
      <c r="K33" s="14">
        <v>1</v>
      </c>
      <c r="L33" s="33" t="s">
        <v>1090</v>
      </c>
      <c r="M33" s="42">
        <v>1</v>
      </c>
      <c r="N33" s="768" t="s">
        <v>1089</v>
      </c>
      <c r="O33" s="769"/>
    </row>
    <row r="35" spans="1:15" s="3" customFormat="1" ht="29.25" customHeight="1" thickBot="1" x14ac:dyDescent="0.3">
      <c r="A35" s="5" t="s">
        <v>22</v>
      </c>
      <c r="B35" s="696" t="s">
        <v>1088</v>
      </c>
      <c r="C35" s="696"/>
      <c r="D35" s="696"/>
      <c r="G35" s="5"/>
      <c r="H35" s="5"/>
      <c r="I35" s="6"/>
      <c r="J35" s="5"/>
      <c r="K35" s="5"/>
    </row>
    <row r="36" spans="1:15" s="3" customFormat="1" ht="18.75" customHeight="1" x14ac:dyDescent="0.2">
      <c r="I36" s="7"/>
    </row>
    <row r="37" spans="1:15" s="3" customFormat="1" ht="32.25" customHeight="1" thickBot="1" x14ac:dyDescent="0.3">
      <c r="A37" s="5" t="s">
        <v>23</v>
      </c>
      <c r="B37" s="703" t="s">
        <v>1087</v>
      </c>
      <c r="C37" s="703"/>
      <c r="D37" s="703"/>
      <c r="G37" s="5" t="s">
        <v>24</v>
      </c>
      <c r="I37" s="7"/>
      <c r="J37" s="8" t="s">
        <v>413</v>
      </c>
      <c r="K37" s="8"/>
      <c r="L37" s="8"/>
    </row>
    <row r="38" spans="1:15" s="3" customFormat="1" ht="27" customHeight="1" x14ac:dyDescent="0.2">
      <c r="I38" s="9"/>
      <c r="J38" s="705"/>
      <c r="K38" s="705"/>
      <c r="L38" s="10"/>
    </row>
    <row r="39" spans="1:15" x14ac:dyDescent="0.2">
      <c r="O39" s="11" t="s">
        <v>25</v>
      </c>
    </row>
    <row r="40" spans="1:15" x14ac:dyDescent="0.2">
      <c r="O40" s="11" t="s">
        <v>26</v>
      </c>
    </row>
  </sheetData>
  <mergeCells count="56">
    <mergeCell ref="B35:D35"/>
    <mergeCell ref="B37:D37"/>
    <mergeCell ref="J38:K38"/>
    <mergeCell ref="B23:B24"/>
    <mergeCell ref="D23:D24"/>
    <mergeCell ref="B31:B33"/>
    <mergeCell ref="D31:D33"/>
    <mergeCell ref="B25:B26"/>
    <mergeCell ref="D25:D26"/>
    <mergeCell ref="B27:B28"/>
    <mergeCell ref="D27:D28"/>
    <mergeCell ref="A1:O3"/>
    <mergeCell ref="A11:O11"/>
    <mergeCell ref="A14:A15"/>
    <mergeCell ref="B14:B15"/>
    <mergeCell ref="C14:C15"/>
    <mergeCell ref="D14:D15"/>
    <mergeCell ref="E14:E15"/>
    <mergeCell ref="F14:F15"/>
    <mergeCell ref="G14:G15"/>
    <mergeCell ref="N14:O15"/>
    <mergeCell ref="M12:O13"/>
    <mergeCell ref="A13:L13"/>
    <mergeCell ref="M14:M15"/>
    <mergeCell ref="H14:I14"/>
    <mergeCell ref="J14:J15"/>
    <mergeCell ref="K14:K15"/>
    <mergeCell ref="N21:O21"/>
    <mergeCell ref="N23:O23"/>
    <mergeCell ref="A18:A20"/>
    <mergeCell ref="B18:B20"/>
    <mergeCell ref="D18:D20"/>
    <mergeCell ref="N22:O22"/>
    <mergeCell ref="N20:O20"/>
    <mergeCell ref="A12:L12"/>
    <mergeCell ref="L14:L15"/>
    <mergeCell ref="N17:O17"/>
    <mergeCell ref="N19:O19"/>
    <mergeCell ref="A16:A17"/>
    <mergeCell ref="B16:B17"/>
    <mergeCell ref="N16:O16"/>
    <mergeCell ref="N18:O18"/>
    <mergeCell ref="N33:O33"/>
    <mergeCell ref="A23:A24"/>
    <mergeCell ref="A31:A33"/>
    <mergeCell ref="A25:A26"/>
    <mergeCell ref="A27:A28"/>
    <mergeCell ref="N25:O25"/>
    <mergeCell ref="N26:O26"/>
    <mergeCell ref="N32:O32"/>
    <mergeCell ref="N31:O31"/>
    <mergeCell ref="N30:O30"/>
    <mergeCell ref="N24:O24"/>
    <mergeCell ref="N29:O29"/>
    <mergeCell ref="N28:O28"/>
    <mergeCell ref="N27:O27"/>
  </mergeCells>
  <dataValidations count="13">
    <dataValidation allowBlank="1" showInputMessage="1" showErrorMessage="1" promptTitle="GUÍA: " prompt="Colocar la fecha en que se realiza el seguimiento por parte de la dependencia (i, ii, ii o iv seguimiento)_x000a_" sqref="I28 J29:J33 J16:J27" xr:uid="{00000000-0002-0000-0000-000004000000}"/>
    <dataValidation allowBlank="1" showInputMessage="1" showErrorMessage="1" promptTitle="GUÍA:" prompt="Para cada una de las causas identificadas se deben definir las acciones de mejoramiento necesarias." sqref="C16:C33" xr:uid="{00000000-0002-0000-0000-00000A000000}"/>
    <dataValidation allowBlank="1" showInputMessage="1" showErrorMessage="1" promptTitle="GUÍA:" prompt="Describir la meta a ser alcanzada con la acción de mejoramiento planteada." sqref="E16:E33" xr:uid="{00000000-0002-0000-0000-000008000000}"/>
    <dataValidation allowBlank="1" showInputMessage="1" showErrorMessage="1" promptTitle="INSERTAR NUEVA COLUMNA:" prompt="Definir el entregable que soporta el cumplimiento como evidencia (actas, contratos, lista de asistencia, procedimientos, fotografía, videos, encuestas, etc.)" sqref="F16:F33" xr:uid="{00000000-0002-0000-0000-000007000000}"/>
    <dataValidation allowBlank="1" showInputMessage="1" showErrorMessage="1" promptTitle="GUÍA:" prompt="Asignar el porcentaje de avance de la meta establecida de acuerdo con la formula del indicador con corte a la fecha del seguimiento." sqref="K16:K33" xr:uid="{00000000-0002-0000-0000-000003000000}"/>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3" xr:uid="{00000000-0002-0000-0000-000002000000}"/>
    <dataValidation allowBlank="1" showInputMessage="1" showErrorMessage="1" promptTitle="CONTROL INTERNO:" prompt="Incluir esta columna para medir el avance de las acciones por parte del auditor de acuerdo con las evidencias presentadas por la dependencia." sqref="M16:M33" xr:uid="{00000000-0002-0000-0000-000001000000}"/>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18 O21:O26 O30:O33 N16:N33" xr:uid="{CC5CBF09-E217-4408-9A14-91CD99810E99}"/>
    <dataValidation allowBlank="1" showInputMessage="1" showErrorMessage="1" promptTitle="GUÍA:" prompt="Establecer la formula matemática para medir el cumplimiento de la meta establecida a cada una de las acciones de mejoramiento definidas." sqref="H18:H20 G16:G17 G23:G33" xr:uid="{00000000-0002-0000-0000-000006000000}"/>
    <dataValidation allowBlank="1" showInputMessage="1" showErrorMessage="1" promptTitle="GUÍA:" prompt="Establecer las fechas de inicio y terminación de cada una de las actividades, según los recursos y disponibilidad de la dependencia dentro de la vigencia actual." sqref="H16:I17 I18:I20 H28 H21:I27 H29:I33" xr:uid="{00000000-0002-0000-0000-000005000000}"/>
    <dataValidation allowBlank="1" showInputMessage="1" showErrorMessage="1" promptTitle="GUIA:" prompt="Redactar las recomendaciones de mejoramiento a la gestión, identificadas en la dependencia para la vigencia actual." sqref="A16" xr:uid="{00000000-0002-0000-0000-00000C000000}"/>
    <dataValidation allowBlank="1" showInputMessage="1" showErrorMessage="1" promptTitle="GUÍA:" prompt="Se deben describir las causas, previamente identificadas por medio de las metodologías existentes, el número de causas varias de acuerdo a la recomendación y su complejidad." sqref="B16 B18 B21:B23 B25 B27 B29:B31" xr:uid="{00000000-0002-0000-0000-00000B000000}"/>
    <dataValidation allowBlank="1" showInputMessage="1" showErrorMessage="1" promptTitle="GUÍA:" prompt="Identificar la persona/cargo responsable por la ejecución de las acciones de mejoramiento." sqref="D16:D18 D21:D23 D25 D27 D29:D31" xr:uid="{00000000-0002-0000-0000-000009000000}"/>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6</vt:i4>
      </vt:variant>
    </vt:vector>
  </HeadingPairs>
  <TitlesOfParts>
    <vt:vector size="35" baseType="lpstr">
      <vt:lpstr>OFC MUJER</vt:lpstr>
      <vt:lpstr>OFC PROT</vt:lpstr>
      <vt:lpstr>OFC RIES</vt:lpstr>
      <vt:lpstr>SEC GENERAL</vt:lpstr>
      <vt:lpstr>SEC GEST HUM</vt:lpstr>
      <vt:lpstr>SEC GES SOC</vt:lpstr>
      <vt:lpstr>SEC JUR</vt:lpstr>
      <vt:lpstr>SEC OBR PUB</vt:lpstr>
      <vt:lpstr>SEC REC DEP</vt:lpstr>
      <vt:lpstr>SEC PRI</vt:lpstr>
      <vt:lpstr>GER DES SOC</vt:lpstr>
      <vt:lpstr>GER TIC</vt:lpstr>
      <vt:lpstr>SEC COMU</vt:lpstr>
      <vt:lpstr>SEC DES ECON</vt:lpstr>
      <vt:lpstr>OFC CONT DISC</vt:lpstr>
      <vt:lpstr>SEC SALUD</vt:lpstr>
      <vt:lpstr>SEC GOB</vt:lpstr>
      <vt:lpstr>ALC LOC METR</vt:lpstr>
      <vt:lpstr>ALC LOC NCH</vt:lpstr>
      <vt:lpstr>ALC LOC RIO</vt:lpstr>
      <vt:lpstr>ALC LOC SUROCC</vt:lpstr>
      <vt:lpstr>GER CIUD</vt:lpstr>
      <vt:lpstr>SEC PLAN</vt:lpstr>
      <vt:lpstr>OFC SEG </vt:lpstr>
      <vt:lpstr>SEC TRANS</vt:lpstr>
      <vt:lpstr>SEC CONT URB</vt:lpstr>
      <vt:lpstr>SEC CULT</vt:lpstr>
      <vt:lpstr>SEC EDU</vt:lpstr>
      <vt:lpstr>SEC HAC</vt:lpstr>
      <vt:lpstr>'GER CIUD'!Área_de_impresión</vt:lpstr>
      <vt:lpstr>'SEC GOB'!Área_de_impresión</vt:lpstr>
      <vt:lpstr>'SEC SALUD'!Área_de_impresión</vt:lpstr>
      <vt:lpstr>'SEC TRANS'!Área_de_impresión</vt:lpstr>
      <vt:lpstr>'SEC SALUD'!Títulos_a_imprimir</vt:lpstr>
      <vt:lpstr>'SEC TRANS'!Títulos_a_imprimir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Angelica Gonzalez Machuca</dc:creator>
  <cp:lastModifiedBy>Karina Esther Cuello Rodriguez</cp:lastModifiedBy>
  <cp:lastPrinted>2022-03-04T20:07:12Z</cp:lastPrinted>
  <dcterms:created xsi:type="dcterms:W3CDTF">2022-02-15T16:32:04Z</dcterms:created>
  <dcterms:modified xsi:type="dcterms:W3CDTF">2022-03-07T13:55:32Z</dcterms:modified>
</cp:coreProperties>
</file>