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Franklin\Downloads\"/>
    </mc:Choice>
  </mc:AlternateContent>
  <bookViews>
    <workbookView xWindow="0" yWindow="0" windowWidth="15345" windowHeight="4545"/>
  </bookViews>
  <sheets>
    <sheet name="CUADRO" sheetId="2" r:id="rId1"/>
  </sheets>
  <definedNames>
    <definedName name="_xlnm._FilterDatabase" localSheetId="0" hidden="1">CUADRO!$B$8:$AN$18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0" i="2" l="1"/>
  <c r="AB11" i="2"/>
  <c r="AB12" i="2"/>
  <c r="AB13" i="2"/>
  <c r="AB14" i="2"/>
  <c r="AB15" i="2"/>
  <c r="AB16" i="2"/>
  <c r="AB17" i="2"/>
  <c r="AB9" i="2"/>
  <c r="AM17" i="2" l="1"/>
  <c r="AM10" i="2"/>
  <c r="AM14" i="2"/>
  <c r="AM13" i="2"/>
  <c r="AM12" i="2"/>
  <c r="AM11" i="2" l="1"/>
  <c r="AM15" i="2"/>
  <c r="AM9" i="2"/>
  <c r="AM16" i="2"/>
</calcChain>
</file>

<file path=xl/sharedStrings.xml><?xml version="1.0" encoding="utf-8"?>
<sst xmlns="http://schemas.openxmlformats.org/spreadsheetml/2006/main" count="208" uniqueCount="118">
  <si>
    <t>PERSONA JURIDICA</t>
  </si>
  <si>
    <t xml:space="preserve"> LIBROS</t>
  </si>
  <si>
    <t>FOLIOS</t>
  </si>
  <si>
    <t>FUNDACION APOYO SOLIDARIO</t>
  </si>
  <si>
    <t>FUNDACION SAN CARLOS BORROMEO</t>
  </si>
  <si>
    <t>CORPORACION EDUCATIVA COLEGIO COMUNAL MIXTO</t>
  </si>
  <si>
    <t>COLEGIO DOMINGO SABIO DE BARRANQUILLA EU</t>
  </si>
  <si>
    <t>CORPORACION INTERNACIONAL CRISTAL</t>
  </si>
  <si>
    <t>TRANSVERSAL 6B N°98C-23</t>
  </si>
  <si>
    <t>MARTHA VILLAMIZAR DE PALACIOS</t>
  </si>
  <si>
    <t>LINDA TORRES PALACIO</t>
  </si>
  <si>
    <t>JUDITH SARMIENTO PADILLA</t>
  </si>
  <si>
    <t>EWO</t>
  </si>
  <si>
    <t>EXPERIENCIA</t>
  </si>
  <si>
    <t>IDONEIDAD</t>
  </si>
  <si>
    <t>PUNTUACIÓN MAXIMA POR ITEM</t>
  </si>
  <si>
    <t>NUM</t>
  </si>
  <si>
    <t>REPRESENTANTE LEGAL</t>
  </si>
  <si>
    <t>DIRECCIÓN</t>
  </si>
  <si>
    <t>TELEFONO</t>
  </si>
  <si>
    <t>OBSERVACIONES</t>
  </si>
  <si>
    <t>ACREDITA PROPIEDAD</t>
  </si>
  <si>
    <t>ESTABLECIMIENTO EDUCATIVO</t>
  </si>
  <si>
    <t>CODIGO DANE</t>
  </si>
  <si>
    <t>DUE</t>
  </si>
  <si>
    <t>INMUEBLE</t>
  </si>
  <si>
    <t>PEI O PEC (SI - NO)</t>
  </si>
  <si>
    <t>PERCENTIL MAYOR 35</t>
  </si>
  <si>
    <t>CANASTA EDUCATIVA</t>
  </si>
  <si>
    <t>EXP. GENERAL</t>
  </si>
  <si>
    <t>EXP. ESPECIFICA</t>
  </si>
  <si>
    <t>INFRAESTR.</t>
  </si>
  <si>
    <t>TOTAL CALIFICACIÓN</t>
  </si>
  <si>
    <t>ESPACIO</t>
  </si>
  <si>
    <t>ESTUDIANTE AULA</t>
  </si>
  <si>
    <t>AREA LIBRE</t>
  </si>
  <si>
    <t>SANITARIO ESTUDIANTE</t>
  </si>
  <si>
    <t>ACCESO</t>
  </si>
  <si>
    <t>AULA  MULTIPLE</t>
  </si>
  <si>
    <t>CANCHA</t>
  </si>
  <si>
    <t>BIBLIOTECA</t>
  </si>
  <si>
    <t>LABORATORIO</t>
  </si>
  <si>
    <t>SALA COMPUTO</t>
  </si>
  <si>
    <t>CUMPLE</t>
  </si>
  <si>
    <t>COLEGIO COMUNAL MIXTO</t>
  </si>
  <si>
    <t>SI</t>
  </si>
  <si>
    <t>NO</t>
  </si>
  <si>
    <t>ESTUDIANTES PROPUESTOS</t>
  </si>
  <si>
    <t>NO CUMPLE</t>
  </si>
  <si>
    <t>2 NIVELES APROBADOS E.E.</t>
  </si>
  <si>
    <t xml:space="preserve">R.L.  - OBJETO SOCIAL </t>
  </si>
  <si>
    <t>REGIMEN</t>
  </si>
  <si>
    <t>OBJETO PRESTACION SERV EDUCATIVO NIVELES E.E.</t>
  </si>
  <si>
    <t>FOLIO 22-23</t>
  </si>
  <si>
    <t xml:space="preserve">NO CUMPLE </t>
  </si>
  <si>
    <t>ESTADO DE LA PROPUESTA</t>
  </si>
  <si>
    <t>Lino Torregroza Gómez</t>
  </si>
  <si>
    <t>Miembro</t>
  </si>
  <si>
    <t>Marco Venegas Mercado</t>
  </si>
  <si>
    <t>Nota:</t>
  </si>
  <si>
    <t>No se asignó puntaje del componente de Calidad  e Infraestructura a los oferentes que tienen la obligación de subsanar</t>
  </si>
  <si>
    <t>CUADRO RESUMEN DE CALIFICACIÓN DEL PROCESO DE CONFORMACIÓN DEL BANCO DE OFERENTES DE PRESTADORES PARA LA CONTRATACIÓN DEL SERVICIO PÚBLICO EDUCATIVO EN EL DISTRITO DE BARRANQUILLA D.E.I.P.</t>
  </si>
  <si>
    <t>RESULTADO ICFES</t>
  </si>
  <si>
    <t xml:space="preserve">Jefe de Cobertura </t>
  </si>
  <si>
    <t>Maria del Pilar Pertuz</t>
  </si>
  <si>
    <t>COLEGIO DE LOS PENSIONADOS DE LA POLICIA NACIONAL ESPERANZA Y PAZ</t>
  </si>
  <si>
    <t>JOSE SLIRIO ALVARADO GARCIA</t>
  </si>
  <si>
    <t>ANABELA MARTINEZ GOMEZ</t>
  </si>
  <si>
    <t>COLEGIO DE MARIA AUXILIADORA</t>
  </si>
  <si>
    <t>SARA CECILIA SIERRA JARAMILLO</t>
  </si>
  <si>
    <t>IVONNE TORRES GONZALEZ</t>
  </si>
  <si>
    <t>MARTHA MINIRVINI DE PAEZ</t>
  </si>
  <si>
    <t>FUNDACIÓN ARQUI. DE EDUCACIÓN FUNADE</t>
  </si>
  <si>
    <t>ALVARO GARCIA ZAPATA</t>
  </si>
  <si>
    <t>CARRERA 4 45ª-20</t>
  </si>
  <si>
    <t>CALLE 84 N°59B - 48</t>
  </si>
  <si>
    <t>CARRERA 20 N°17-85</t>
  </si>
  <si>
    <t>CALLE  70 B N°39-105</t>
  </si>
  <si>
    <t>CARREA 45 Nº 50-19</t>
  </si>
  <si>
    <t>CALLE 112E N°22-10</t>
  </si>
  <si>
    <t>CARRERA 14 SUR N°73-30</t>
  </si>
  <si>
    <t>CARRERA 12ª N°94-49</t>
  </si>
  <si>
    <t xml:space="preserve">
3143282628</t>
  </si>
  <si>
    <t xml:space="preserve">
6053005199</t>
  </si>
  <si>
    <t>SOLO PRESENTA DILIGENCIAMIENTO DEL FORMATO DE INCRIPCION, SIN SOPORTES DE CRITERIOS HABILITANTES. SE VAIDA LA INFORMACIÓN PUBLICA EXISTENTE EN SECRETARIA D EDUCACION</t>
  </si>
  <si>
    <t>FOLIO 4 RES 01728 DE 2021</t>
  </si>
  <si>
    <t>FOLIO 10</t>
  </si>
  <si>
    <t>CUMPLE - FOLIO 10</t>
  </si>
  <si>
    <t>NO DILIGENCIÓ ANEXO 3, NO DILIGENCIA EN DEBIDA FORMA EL PUNTO 2,06 DEL ANEXO 2</t>
  </si>
  <si>
    <t>FOLIO 4 RES 05590 DE 2021</t>
  </si>
  <si>
    <t xml:space="preserve">308001019532	</t>
  </si>
  <si>
    <t>FOLIO 36</t>
  </si>
  <si>
    <t>COLEGIO SISTER JOHANA</t>
  </si>
  <si>
    <t>I.E. CRISTIANA LA ROSA DE SARON</t>
  </si>
  <si>
    <t>FOLIO 34</t>
  </si>
  <si>
    <t>INSPECTORIA SANTA MARIA MAZZARELO</t>
  </si>
  <si>
    <t>FOLIO 16 RES 01999 DE 2021</t>
  </si>
  <si>
    <t>SE DEBE APORTAR SOPORTE QUE DE CUENTA DE QUE INSPECTORIA SANTA MARÍA MAZZARELO DE LAS HIJAS DE MARIA AUXILIADORA TIENEN DENTRO SUS OBJETO SOCIAL LA PRESTACION DE SEVICIOS EDUCATIVOS EN LOS NIVELES DONDE OFERTA PRESTAR EL SERVICIO.</t>
  </si>
  <si>
    <t>FOLIO 17</t>
  </si>
  <si>
    <t>NO ENTREGA SOPORTE EXPERIENCIA ESPECIFICA. EXISTEN DIFERENCIA EN EL VALOR OFERTADO EN LA CARTA DE PRESENTACIÓN Y ANEXO 3</t>
  </si>
  <si>
    <t>FOLIO 2 RES 002138 DE 2001</t>
  </si>
  <si>
    <t>COLEGIO TECNICO INDUSTRIAL SAN CARLOS BORROMEO</t>
  </si>
  <si>
    <t>FOLIO 13 RES 001400 DE 2006</t>
  </si>
  <si>
    <t>FOLIO 15</t>
  </si>
  <si>
    <t>EXISTEN DIFERENCIA EN EL VALOR OFERTADO EN LA CARTA DE PRESENTACIÓN Y ANEXO 3</t>
  </si>
  <si>
    <t>C. E. MILAGRO DE ABRIL</t>
  </si>
  <si>
    <t>FOLIO 12 RES 0793 DE 2015</t>
  </si>
  <si>
    <t>FOLIO 16</t>
  </si>
  <si>
    <t>CENT ARQUIDIOCESANO SAN PEDRO APOSTOL</t>
  </si>
  <si>
    <t>FOLIO 2 RES 000926 DE 2005</t>
  </si>
  <si>
    <t>Lenny Cuello</t>
  </si>
  <si>
    <t>RECHAZADO, SE ENCUENTRA EN REGIMEN CONTROLADO, NO PRUEBA PROPIEDAD DE LA INFRAESTRUCTURA Y NO SOPORTA CRITERIOS HABILITANTES.</t>
  </si>
  <si>
    <t>CONTROLADO</t>
  </si>
  <si>
    <t>LIBERTAD REGULADA</t>
  </si>
  <si>
    <t>Preescolar, basica y media</t>
  </si>
  <si>
    <t>Preescolar y basica primaria</t>
  </si>
  <si>
    <t>SUBSANAR</t>
  </si>
  <si>
    <t>Pablo Morillo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</si>
</sst>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0.00_-;\-&quot;$&quot;* #,##0.00_-;_-&quot;$&quot;* &quot;-&quot;??_-;_-@_-"/>
    <numFmt numFmtId="165" formatCode="&quot;$&quot;#,##0"/>
    <numFmt numFmtId="166" formatCode="&quot;$&quot;#,##0;[Red]&quot;$&quot;#,##0"/>
    <numFmt numFmtId="167" formatCode="#,##0;[Red]#,##0"/>
    <numFmt numFmtId="168" formatCode="0.0"/>
  </numFmts>
  <fonts count="10" x14ac:knownFonts="1">
    <font>
      <sz val="11"/>
      <color theme="1"/>
      <name val="Calibri"/>
      <family val="2"/>
      <scheme val="minor"/>
    </font>
    <font>
      <sz val="8"/>
      <color theme="1"/>
      <name val="Calibri"/>
      <family val="2"/>
      <scheme val="minor"/>
    </font>
    <font>
      <b/>
      <sz val="8"/>
      <name val="Arial"/>
      <family val="2"/>
    </font>
    <font>
      <b/>
      <sz val="8"/>
      <color theme="1"/>
      <name val="Calibri"/>
      <family val="2"/>
      <scheme val="minor"/>
    </font>
    <font>
      <sz val="8"/>
      <name val="Arial"/>
      <family val="2"/>
    </font>
    <font>
      <b/>
      <sz val="10"/>
      <name val="Arial"/>
      <family val="2"/>
    </font>
    <font>
      <sz val="11"/>
      <color theme="1"/>
      <name val="Calibri"/>
      <family val="2"/>
      <scheme val="minor"/>
    </font>
    <font>
      <b/>
      <sz val="11"/>
      <color theme="1"/>
      <name val="Calibri"/>
      <family val="2"/>
      <scheme val="minor"/>
    </font>
    <font>
      <sz val="8"/>
      <color rgb="FF000000"/>
      <name val="Arial"/>
      <family val="2"/>
    </font>
    <font>
      <b/>
      <sz val="8"/>
      <color rgb="FF000000"/>
      <name val="Arial"/>
      <family val="2"/>
    </font>
  </fonts>
  <fills count="6">
    <fill>
      <patternFill patternType="none"/>
    </fill>
    <fill>
      <patternFill patternType="gray125"/>
    </fill>
    <fill>
      <patternFill patternType="solid">
        <fgColor indexed="4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6" fillId="0" borderId="0" applyFont="0" applyFill="0" applyBorder="0" applyAlignment="0" applyProtection="0"/>
  </cellStyleXfs>
  <cellXfs count="53">
    <xf numFmtId="0" fontId="0" fillId="0" borderId="0" xfId="0"/>
    <xf numFmtId="0" fontId="1" fillId="0" borderId="1" xfId="0" applyFont="1" applyBorder="1" applyAlignment="1">
      <alignment vertical="center"/>
    </xf>
    <xf numFmtId="0" fontId="2" fillId="0" borderId="1" xfId="0" applyFont="1" applyBorder="1"/>
    <xf numFmtId="0" fontId="1" fillId="0" borderId="1" xfId="0" applyFont="1" applyBorder="1" applyAlignment="1">
      <alignment horizontal="left" vertical="center"/>
    </xf>
    <xf numFmtId="0" fontId="3" fillId="0" borderId="1" xfId="0" applyFont="1" applyBorder="1" applyAlignment="1">
      <alignment vertical="center" wrapText="1"/>
    </xf>
    <xf numFmtId="0" fontId="1" fillId="0" borderId="1" xfId="0" applyFont="1" applyBorder="1" applyAlignment="1">
      <alignment horizontal="center" vertical="center"/>
    </xf>
    <xf numFmtId="0" fontId="0" fillId="2" borderId="1" xfId="0" applyFill="1" applyBorder="1"/>
    <xf numFmtId="0" fontId="2" fillId="2" borderId="1" xfId="0" applyFont="1" applyFill="1" applyBorder="1"/>
    <xf numFmtId="0" fontId="4" fillId="2" borderId="1" xfId="0" applyFont="1" applyFill="1" applyBorder="1"/>
    <xf numFmtId="1" fontId="4" fillId="2" borderId="1" xfId="0" applyNumberFormat="1" applyFont="1" applyFill="1" applyBorder="1"/>
    <xf numFmtId="165" fontId="4" fillId="2" borderId="1" xfId="0" applyNumberFormat="1" applyFont="1" applyFill="1" applyBorder="1"/>
    <xf numFmtId="0" fontId="2" fillId="2" borderId="5" xfId="0" applyFont="1" applyFill="1" applyBorder="1" applyAlignment="1">
      <alignment horizontal="center"/>
    </xf>
    <xf numFmtId="0" fontId="4" fillId="0" borderId="1" xfId="0" applyFont="1" applyBorder="1"/>
    <xf numFmtId="165" fontId="4" fillId="0" borderId="1" xfId="0" applyNumberFormat="1" applyFont="1" applyBorder="1"/>
    <xf numFmtId="0" fontId="2" fillId="2" borderId="5" xfId="0" applyFont="1" applyFill="1" applyBorder="1"/>
    <xf numFmtId="1" fontId="1" fillId="0" borderId="1" xfId="0" applyNumberFormat="1" applyFont="1" applyBorder="1" applyAlignment="1">
      <alignment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67" fontId="1" fillId="0" borderId="1" xfId="1" applyNumberFormat="1" applyFont="1" applyBorder="1" applyAlignment="1">
      <alignment horizontal="right" vertical="center"/>
    </xf>
    <xf numFmtId="165" fontId="4" fillId="2" borderId="5" xfId="0" applyNumberFormat="1" applyFont="1" applyFill="1" applyBorder="1"/>
    <xf numFmtId="166" fontId="1" fillId="0" borderId="1" xfId="1" applyNumberFormat="1" applyFont="1" applyFill="1" applyBorder="1" applyAlignment="1">
      <alignment horizontal="right" vertical="center"/>
    </xf>
    <xf numFmtId="167" fontId="1" fillId="0" borderId="1" xfId="1" applyNumberFormat="1" applyFont="1" applyFill="1" applyBorder="1" applyAlignment="1">
      <alignment horizontal="right" vertical="center"/>
    </xf>
    <xf numFmtId="0" fontId="4" fillId="2" borderId="1" xfId="0" applyFont="1" applyFill="1" applyBorder="1" applyAlignment="1">
      <alignment wrapText="1"/>
    </xf>
    <xf numFmtId="0" fontId="4" fillId="0" borderId="1" xfId="0" applyFont="1" applyBorder="1" applyAlignment="1">
      <alignment wrapText="1"/>
    </xf>
    <xf numFmtId="0" fontId="0" fillId="0" borderId="0" xfId="0" applyAlignment="1">
      <alignment wrapText="1"/>
    </xf>
    <xf numFmtId="0" fontId="7" fillId="0" borderId="0" xfId="0" applyFont="1"/>
    <xf numFmtId="166" fontId="1" fillId="0" borderId="1" xfId="0" applyNumberFormat="1" applyFont="1" applyBorder="1" applyAlignment="1">
      <alignment horizontal="left" vertical="center" wrapText="1"/>
    </xf>
    <xf numFmtId="166" fontId="1" fillId="0" borderId="1" xfId="0" applyNumberFormat="1" applyFont="1" applyBorder="1" applyAlignment="1">
      <alignment horizontal="center" vertical="center"/>
    </xf>
    <xf numFmtId="0" fontId="0" fillId="2" borderId="5" xfId="0" applyFill="1" applyBorder="1"/>
    <xf numFmtId="0" fontId="4" fillId="2" borderId="5" xfId="0" applyFont="1" applyFill="1" applyBorder="1"/>
    <xf numFmtId="0" fontId="0" fillId="0" borderId="7" xfId="0" applyBorder="1"/>
    <xf numFmtId="0" fontId="4" fillId="0" borderId="7" xfId="0" applyFont="1" applyBorder="1"/>
    <xf numFmtId="0" fontId="8" fillId="0" borderId="1" xfId="0" applyFont="1" applyBorder="1" applyAlignment="1">
      <alignment vertical="center" wrapText="1"/>
    </xf>
    <xf numFmtId="0" fontId="8" fillId="0" borderId="1" xfId="0" applyFont="1" applyBorder="1" applyAlignment="1">
      <alignment horizontal="center" vertical="center" wrapText="1"/>
    </xf>
    <xf numFmtId="0" fontId="9" fillId="0" borderId="1" xfId="0" applyFont="1" applyBorder="1" applyAlignment="1">
      <alignment vertical="center" wrapText="1"/>
    </xf>
    <xf numFmtId="0" fontId="8" fillId="0" borderId="1" xfId="0" applyFont="1" applyBorder="1" applyAlignment="1">
      <alignment horizontal="center"/>
    </xf>
    <xf numFmtId="0" fontId="2" fillId="4" borderId="1" xfId="0" applyFont="1" applyFill="1" applyBorder="1"/>
    <xf numFmtId="0" fontId="2" fillId="4" borderId="1" xfId="0" applyFont="1" applyFill="1" applyBorder="1" applyAlignment="1">
      <alignment horizontal="center"/>
    </xf>
    <xf numFmtId="0" fontId="1" fillId="0" borderId="4" xfId="0" applyFont="1" applyBorder="1" applyAlignment="1">
      <alignment horizontal="center" vertical="center"/>
    </xf>
    <xf numFmtId="0" fontId="1" fillId="0" borderId="1" xfId="0" applyFont="1" applyFill="1" applyBorder="1" applyAlignment="1">
      <alignment horizontal="center" vertical="center"/>
    </xf>
    <xf numFmtId="168" fontId="1" fillId="0" borderId="1" xfId="0" applyNumberFormat="1" applyFont="1" applyFill="1" applyBorder="1" applyAlignment="1">
      <alignment horizontal="center" vertical="center"/>
    </xf>
    <xf numFmtId="0" fontId="1" fillId="3" borderId="1" xfId="0" applyFont="1" applyFill="1" applyBorder="1" applyAlignment="1">
      <alignment horizontal="center" vertical="center" wrapText="1"/>
    </xf>
    <xf numFmtId="168" fontId="3" fillId="0" borderId="1" xfId="0" applyNumberFormat="1" applyFont="1" applyBorder="1" applyAlignment="1">
      <alignment horizontal="center" vertical="center"/>
    </xf>
    <xf numFmtId="168"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Border="1" applyAlignment="1">
      <alignment horizontal="center" vertical="center"/>
    </xf>
    <xf numFmtId="0" fontId="1" fillId="5" borderId="1" xfId="0" applyFont="1" applyFill="1" applyBorder="1" applyAlignment="1">
      <alignment horizontal="center" vertical="center" wrapText="1"/>
    </xf>
    <xf numFmtId="0" fontId="0" fillId="3" borderId="0" xfId="0" applyFill="1"/>
    <xf numFmtId="0" fontId="2" fillId="2" borderId="1" xfId="0" applyFont="1" applyFill="1" applyBorder="1" applyAlignment="1">
      <alignment horizontal="center"/>
    </xf>
    <xf numFmtId="0" fontId="2" fillId="2" borderId="2" xfId="0" applyFont="1" applyFill="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7" fillId="0" borderId="6" xfId="0" applyFont="1" applyBorder="1" applyAlignment="1">
      <alignment horizontal="left"/>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7</xdr:col>
      <xdr:colOff>869552</xdr:colOff>
      <xdr:row>20</xdr:row>
      <xdr:rowOff>9246</xdr:rowOff>
    </xdr:from>
    <xdr:to>
      <xdr:col>8</xdr:col>
      <xdr:colOff>1043609</xdr:colOff>
      <xdr:row>23</xdr:row>
      <xdr:rowOff>46344</xdr:rowOff>
    </xdr:to>
    <xdr:pic>
      <xdr:nvPicPr>
        <xdr:cNvPr id="3" name="Imagen 2"/>
        <xdr:cNvPicPr>
          <a:picLocks noChangeAspect="1"/>
        </xdr:cNvPicPr>
      </xdr:nvPicPr>
      <xdr:blipFill>
        <a:blip xmlns:r="http://schemas.openxmlformats.org/officeDocument/2006/relationships" r:embed="rId1">
          <a:clrChange>
            <a:clrFrom>
              <a:srgbClr val="FFFFFF"/>
            </a:clrFrom>
            <a:clrTo>
              <a:srgbClr val="FFFFFF">
                <a:alpha val="0"/>
              </a:srgbClr>
            </a:clrTo>
          </a:clrChange>
        </a:blip>
        <a:stretch>
          <a:fillRect/>
        </a:stretch>
      </xdr:blipFill>
      <xdr:spPr>
        <a:xfrm>
          <a:off x="10469095" y="7090876"/>
          <a:ext cx="1184536" cy="608598"/>
        </a:xfrm>
        <a:prstGeom prst="rect">
          <a:avLst/>
        </a:prstGeom>
      </xdr:spPr>
    </xdr:pic>
    <xdr:clientData/>
  </xdr:twoCellAnchor>
  <xdr:twoCellAnchor editAs="oneCell">
    <xdr:from>
      <xdr:col>3</xdr:col>
      <xdr:colOff>2089338</xdr:colOff>
      <xdr:row>19</xdr:row>
      <xdr:rowOff>7098</xdr:rowOff>
    </xdr:from>
    <xdr:to>
      <xdr:col>4</xdr:col>
      <xdr:colOff>1423916</xdr:colOff>
      <xdr:row>23</xdr:row>
      <xdr:rowOff>39408</xdr:rowOff>
    </xdr:to>
    <xdr:pic>
      <xdr:nvPicPr>
        <xdr:cNvPr id="6" name="Imagen 5">
          <a:extLst>
            <a:ext uri="{FF2B5EF4-FFF2-40B4-BE49-F238E27FC236}">
              <a16:creationId xmlns:a16="http://schemas.microsoft.com/office/drawing/2014/main" id="{368CE18E-B3F8-438F-B1E2-5D2E6B6561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77456" y="9151098"/>
          <a:ext cx="1426342" cy="809251"/>
        </a:xfrm>
        <a:prstGeom prst="rect">
          <a:avLst/>
        </a:prstGeom>
      </xdr:spPr>
    </xdr:pic>
    <xdr:clientData/>
  </xdr:twoCellAnchor>
  <xdr:twoCellAnchor editAs="oneCell">
    <xdr:from>
      <xdr:col>3</xdr:col>
      <xdr:colOff>28575</xdr:colOff>
      <xdr:row>19</xdr:row>
      <xdr:rowOff>66675</xdr:rowOff>
    </xdr:from>
    <xdr:to>
      <xdr:col>3</xdr:col>
      <xdr:colOff>1495424</xdr:colOff>
      <xdr:row>22</xdr:row>
      <xdr:rowOff>19050</xdr:rowOff>
    </xdr:to>
    <xdr:pic>
      <xdr:nvPicPr>
        <xdr:cNvPr id="8" name="Imagen 7">
          <a:extLst>
            <a:ext uri="{FF2B5EF4-FFF2-40B4-BE49-F238E27FC236}">
              <a16:creationId xmlns:a16="http://schemas.microsoft.com/office/drawing/2014/main" id="{B84AEB82-57D2-4B63-B15B-666B90B0F24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57625" y="15573375"/>
          <a:ext cx="1466849" cy="523875"/>
        </a:xfrm>
        <a:prstGeom prst="rect">
          <a:avLst/>
        </a:prstGeom>
      </xdr:spPr>
    </xdr:pic>
    <xdr:clientData/>
  </xdr:twoCellAnchor>
  <xdr:twoCellAnchor editAs="oneCell">
    <xdr:from>
      <xdr:col>2</xdr:col>
      <xdr:colOff>44822</xdr:colOff>
      <xdr:row>0</xdr:row>
      <xdr:rowOff>59764</xdr:rowOff>
    </xdr:from>
    <xdr:to>
      <xdr:col>3</xdr:col>
      <xdr:colOff>1733175</xdr:colOff>
      <xdr:row>4</xdr:row>
      <xdr:rowOff>136526</xdr:rowOff>
    </xdr:to>
    <xdr:pic>
      <xdr:nvPicPr>
        <xdr:cNvPr id="2" name="Imagen 1">
          <a:extLst>
            <a:ext uri="{FF2B5EF4-FFF2-40B4-BE49-F238E27FC236}">
              <a16:creationId xmlns:a16="http://schemas.microsoft.com/office/drawing/2014/main" id="{3B387003-E59B-3334-EA4F-4E29D5A64C69}"/>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51646" y="59764"/>
          <a:ext cx="5169647" cy="853703"/>
        </a:xfrm>
        <a:prstGeom prst="rect">
          <a:avLst/>
        </a:prstGeom>
      </xdr:spPr>
    </xdr:pic>
    <xdr:clientData/>
  </xdr:twoCellAnchor>
  <xdr:twoCellAnchor editAs="oneCell">
    <xdr:from>
      <xdr:col>5</xdr:col>
      <xdr:colOff>29883</xdr:colOff>
      <xdr:row>0</xdr:row>
      <xdr:rowOff>59764</xdr:rowOff>
    </xdr:from>
    <xdr:to>
      <xdr:col>6</xdr:col>
      <xdr:colOff>164353</xdr:colOff>
      <xdr:row>4</xdr:row>
      <xdr:rowOff>176913</xdr:rowOff>
    </xdr:to>
    <xdr:pic>
      <xdr:nvPicPr>
        <xdr:cNvPr id="5" name="Imagen 4">
          <a:extLst>
            <a:ext uri="{FF2B5EF4-FFF2-40B4-BE49-F238E27FC236}">
              <a16:creationId xmlns:a16="http://schemas.microsoft.com/office/drawing/2014/main" id="{64F50313-8C32-2C63-1AE6-8D23E66A7D9F}"/>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053295" y="59764"/>
          <a:ext cx="2061882" cy="894090"/>
        </a:xfrm>
        <a:prstGeom prst="rect">
          <a:avLst/>
        </a:prstGeom>
      </xdr:spPr>
    </xdr:pic>
    <xdr:clientData/>
  </xdr:twoCellAnchor>
  <xdr:twoCellAnchor editAs="oneCell">
    <xdr:from>
      <xdr:col>4</xdr:col>
      <xdr:colOff>1389530</xdr:colOff>
      <xdr:row>19</xdr:row>
      <xdr:rowOff>44823</xdr:rowOff>
    </xdr:from>
    <xdr:to>
      <xdr:col>5</xdr:col>
      <xdr:colOff>963706</xdr:colOff>
      <xdr:row>22</xdr:row>
      <xdr:rowOff>190499</xdr:rowOff>
    </xdr:to>
    <xdr:pic>
      <xdr:nvPicPr>
        <xdr:cNvPr id="7" name="Image 6"/>
        <xdr:cNvPicPr/>
      </xdr:nvPicPr>
      <xdr:blipFill>
        <a:blip xmlns:r="http://schemas.openxmlformats.org/officeDocument/2006/relationships" r:embed="rId6" cstate="print"/>
        <a:stretch>
          <a:fillRect/>
        </a:stretch>
      </xdr:blipFill>
      <xdr:spPr>
        <a:xfrm>
          <a:off x="6970059" y="6925235"/>
          <a:ext cx="1008529" cy="717176"/>
        </a:xfrm>
        <a:prstGeom prst="rect">
          <a:avLst/>
        </a:prstGeom>
      </xdr:spPr>
    </xdr:pic>
    <xdr:clientData/>
  </xdr:twoCellAnchor>
  <xdr:twoCellAnchor editAs="oneCell">
    <xdr:from>
      <xdr:col>6</xdr:col>
      <xdr:colOff>124239</xdr:colOff>
      <xdr:row>19</xdr:row>
      <xdr:rowOff>140804</xdr:rowOff>
    </xdr:from>
    <xdr:to>
      <xdr:col>6</xdr:col>
      <xdr:colOff>705264</xdr:colOff>
      <xdr:row>22</xdr:row>
      <xdr:rowOff>26504</xdr:rowOff>
    </xdr:to>
    <xdr:pic>
      <xdr:nvPicPr>
        <xdr:cNvPr id="9" name="image1.png"/>
        <xdr:cNvPicPr/>
      </xdr:nvPicPr>
      <xdr:blipFill>
        <a:blip xmlns:r="http://schemas.openxmlformats.org/officeDocument/2006/relationships" r:embed="rId7"/>
        <a:srcRect/>
        <a:stretch>
          <a:fillRect/>
        </a:stretch>
      </xdr:blipFill>
      <xdr:spPr>
        <a:xfrm>
          <a:off x="8829261" y="7031934"/>
          <a:ext cx="581025" cy="457200"/>
        </a:xfrm>
        <a:prstGeom prst="rect">
          <a:avLst/>
        </a:prstGeom>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AN28"/>
  <sheetViews>
    <sheetView showGridLines="0" tabSelected="1" topLeftCell="C1" zoomScale="115" zoomScaleNormal="115" workbookViewId="0">
      <pane ySplit="8" topLeftCell="A18" activePane="bottomLeft" state="frozen"/>
      <selection activeCell="M1" sqref="M1"/>
      <selection pane="bottomLeft" activeCell="H25" sqref="H25"/>
    </sheetView>
  </sheetViews>
  <sheetFormatPr baseColWidth="10" defaultRowHeight="15" x14ac:dyDescent="0.25"/>
  <cols>
    <col min="1" max="1" width="5.140625" customWidth="1"/>
    <col min="2" max="2" width="5.42578125" bestFit="1" customWidth="1"/>
    <col min="3" max="3" width="45.7109375" customWidth="1"/>
    <col min="4" max="4" width="27.42578125" customWidth="1"/>
    <col min="5" max="5" width="21.42578125" customWidth="1"/>
    <col min="6" max="6" width="25.28515625" customWidth="1"/>
    <col min="7" max="7" width="13.42578125" customWidth="1"/>
    <col min="8" max="8" width="15.140625" customWidth="1"/>
    <col min="9" max="9" width="20.7109375" customWidth="1"/>
    <col min="10" max="10" width="19.85546875" customWidth="1"/>
    <col min="11" max="11" width="10.28515625" customWidth="1"/>
    <col min="12" max="12" width="11.7109375" customWidth="1"/>
    <col min="13" max="13" width="3.85546875" customWidth="1"/>
    <col min="14" max="14" width="8" customWidth="1"/>
    <col min="15" max="15" width="14.140625" customWidth="1"/>
    <col min="16" max="16" width="10.85546875" customWidth="1"/>
    <col min="17" max="17" width="16.85546875" customWidth="1"/>
    <col min="18" max="18" width="17.28515625" customWidth="1"/>
    <col min="19" max="19" width="21.42578125" customWidth="1"/>
    <col min="20" max="20" width="31.7109375" style="24" customWidth="1"/>
    <col min="21" max="21" width="43.7109375" customWidth="1"/>
    <col min="22" max="22" width="40.28515625" customWidth="1"/>
    <col min="23" max="23" width="18.42578125" customWidth="1"/>
    <col min="24" max="24" width="21.28515625" customWidth="1"/>
    <col min="25" max="25" width="11.7109375" customWidth="1"/>
    <col min="26" max="26" width="13.42578125" customWidth="1"/>
    <col min="27" max="27" width="7.7109375" customWidth="1"/>
    <col min="28" max="28" width="10.85546875" customWidth="1"/>
    <col min="29" max="38" width="14.85546875" customWidth="1"/>
    <col min="39" max="39" width="23.42578125" customWidth="1"/>
    <col min="40" max="40" width="23.7109375" customWidth="1"/>
  </cols>
  <sheetData>
    <row r="6" spans="2:40" ht="39" customHeight="1" x14ac:dyDescent="0.25">
      <c r="B6" s="52" t="s">
        <v>61</v>
      </c>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2"/>
      <c r="AM6" s="52"/>
      <c r="AN6" s="52"/>
    </row>
    <row r="7" spans="2:40" x14ac:dyDescent="0.25">
      <c r="B7" s="6"/>
      <c r="C7" s="6"/>
      <c r="D7" s="8"/>
      <c r="E7" s="8"/>
      <c r="F7" s="8"/>
      <c r="G7" s="8"/>
      <c r="H7" s="8"/>
      <c r="I7" s="8"/>
      <c r="J7" s="8"/>
      <c r="K7" s="8"/>
      <c r="L7" s="9"/>
      <c r="M7" s="8"/>
      <c r="N7" s="8"/>
      <c r="O7" s="8"/>
      <c r="P7" s="8"/>
      <c r="Q7" s="8"/>
      <c r="R7" s="10"/>
      <c r="S7" s="8"/>
      <c r="T7" s="22"/>
      <c r="U7" s="8"/>
      <c r="V7" s="8"/>
      <c r="W7" s="8"/>
      <c r="X7" s="10"/>
      <c r="Y7" s="48" t="s">
        <v>13</v>
      </c>
      <c r="Z7" s="48"/>
      <c r="AA7" s="48" t="s">
        <v>14</v>
      </c>
      <c r="AB7" s="48"/>
      <c r="AC7" s="49" t="s">
        <v>15</v>
      </c>
      <c r="AD7" s="50"/>
      <c r="AE7" s="50"/>
      <c r="AF7" s="50"/>
      <c r="AG7" s="50"/>
      <c r="AH7" s="50"/>
      <c r="AI7" s="50"/>
      <c r="AJ7" s="50"/>
      <c r="AK7" s="50"/>
      <c r="AL7" s="51"/>
      <c r="AM7" s="7"/>
      <c r="AN7" s="7"/>
    </row>
    <row r="8" spans="2:40" x14ac:dyDescent="0.25">
      <c r="B8" s="28" t="s">
        <v>16</v>
      </c>
      <c r="C8" s="14" t="s">
        <v>0</v>
      </c>
      <c r="D8" s="29" t="s">
        <v>17</v>
      </c>
      <c r="E8" s="29" t="s">
        <v>18</v>
      </c>
      <c r="F8" s="29" t="s">
        <v>19</v>
      </c>
      <c r="G8" s="29" t="s">
        <v>1</v>
      </c>
      <c r="H8" s="29" t="s">
        <v>2</v>
      </c>
      <c r="I8" s="8" t="s">
        <v>21</v>
      </c>
      <c r="J8" s="8" t="s">
        <v>50</v>
      </c>
      <c r="K8" s="8" t="s">
        <v>51</v>
      </c>
      <c r="L8" s="9" t="s">
        <v>23</v>
      </c>
      <c r="M8" s="8" t="s">
        <v>24</v>
      </c>
      <c r="N8" s="8" t="s">
        <v>25</v>
      </c>
      <c r="O8" s="8" t="s">
        <v>26</v>
      </c>
      <c r="P8" s="8" t="s">
        <v>13</v>
      </c>
      <c r="Q8" s="8" t="s">
        <v>27</v>
      </c>
      <c r="R8" s="10" t="s">
        <v>28</v>
      </c>
      <c r="S8" s="8" t="s">
        <v>49</v>
      </c>
      <c r="T8" s="22" t="s">
        <v>20</v>
      </c>
      <c r="U8" s="8" t="s">
        <v>52</v>
      </c>
      <c r="V8" s="8" t="s">
        <v>22</v>
      </c>
      <c r="W8" s="8" t="s">
        <v>18</v>
      </c>
      <c r="X8" s="19" t="s">
        <v>47</v>
      </c>
      <c r="Y8" s="14" t="s">
        <v>29</v>
      </c>
      <c r="Z8" s="14" t="s">
        <v>30</v>
      </c>
      <c r="AA8" s="14" t="s">
        <v>62</v>
      </c>
      <c r="AB8" s="14" t="s">
        <v>31</v>
      </c>
      <c r="AC8" s="11" t="s">
        <v>33</v>
      </c>
      <c r="AD8" s="11" t="s">
        <v>34</v>
      </c>
      <c r="AE8" s="11" t="s">
        <v>35</v>
      </c>
      <c r="AF8" s="11" t="s">
        <v>36</v>
      </c>
      <c r="AG8" s="11" t="s">
        <v>37</v>
      </c>
      <c r="AH8" s="11" t="s">
        <v>38</v>
      </c>
      <c r="AI8" s="11" t="s">
        <v>39</v>
      </c>
      <c r="AJ8" s="11" t="s">
        <v>40</v>
      </c>
      <c r="AK8" s="11" t="s">
        <v>41</v>
      </c>
      <c r="AL8" s="11" t="s">
        <v>42</v>
      </c>
      <c r="AM8" s="14" t="s">
        <v>32</v>
      </c>
      <c r="AN8" s="7" t="s">
        <v>55</v>
      </c>
    </row>
    <row r="9" spans="2:40" ht="56.25" x14ac:dyDescent="0.25">
      <c r="B9" s="32">
        <v>1</v>
      </c>
      <c r="C9" s="32" t="s">
        <v>65</v>
      </c>
      <c r="D9" s="32" t="s">
        <v>66</v>
      </c>
      <c r="E9" s="33" t="s">
        <v>74</v>
      </c>
      <c r="F9" s="35">
        <v>3126582140</v>
      </c>
      <c r="G9" s="33">
        <v>1</v>
      </c>
      <c r="H9" s="33">
        <v>27</v>
      </c>
      <c r="I9" s="38"/>
      <c r="J9" s="5" t="s">
        <v>48</v>
      </c>
      <c r="K9" s="39" t="s">
        <v>112</v>
      </c>
      <c r="L9" s="15">
        <v>308001077842</v>
      </c>
      <c r="M9" s="5" t="s">
        <v>45</v>
      </c>
      <c r="N9" s="5" t="s">
        <v>46</v>
      </c>
      <c r="O9" s="39" t="s">
        <v>45</v>
      </c>
      <c r="P9" s="39" t="s">
        <v>54</v>
      </c>
      <c r="Q9" s="39" t="s">
        <v>45</v>
      </c>
      <c r="R9" s="20">
        <v>1624137</v>
      </c>
      <c r="S9" s="39" t="s">
        <v>114</v>
      </c>
      <c r="T9" s="26" t="s">
        <v>84</v>
      </c>
      <c r="U9" s="27"/>
      <c r="V9" s="32" t="s">
        <v>65</v>
      </c>
      <c r="W9" s="33" t="s">
        <v>74</v>
      </c>
      <c r="X9" s="21">
        <v>80</v>
      </c>
      <c r="Y9" s="45"/>
      <c r="Z9" s="45"/>
      <c r="AA9" s="44">
        <v>5</v>
      </c>
      <c r="AB9" s="43">
        <f>SUM(AC9:AL9)</f>
        <v>0</v>
      </c>
      <c r="AC9" s="40"/>
      <c r="AD9" s="40"/>
      <c r="AE9" s="40"/>
      <c r="AF9" s="40"/>
      <c r="AG9" s="40"/>
      <c r="AH9" s="40"/>
      <c r="AI9" s="40"/>
      <c r="AJ9" s="40"/>
      <c r="AK9" s="40"/>
      <c r="AL9" s="40"/>
      <c r="AM9" s="42">
        <f t="shared" ref="AM9:AM17" si="0">+Y9+Z9+AA9+AB9</f>
        <v>5</v>
      </c>
      <c r="AN9" s="46" t="s">
        <v>111</v>
      </c>
    </row>
    <row r="10" spans="2:40" ht="78" customHeight="1" x14ac:dyDescent="0.25">
      <c r="B10" s="34">
        <v>2</v>
      </c>
      <c r="C10" s="32" t="s">
        <v>12</v>
      </c>
      <c r="D10" s="32" t="s">
        <v>67</v>
      </c>
      <c r="E10" s="33" t="s">
        <v>75</v>
      </c>
      <c r="F10" s="17" t="s">
        <v>82</v>
      </c>
      <c r="G10" s="33">
        <v>1</v>
      </c>
      <c r="H10" s="33">
        <v>659</v>
      </c>
      <c r="I10" s="38" t="s">
        <v>85</v>
      </c>
      <c r="J10" s="5" t="s">
        <v>43</v>
      </c>
      <c r="K10" s="39" t="s">
        <v>113</v>
      </c>
      <c r="L10" s="15">
        <v>308001000751</v>
      </c>
      <c r="M10" s="5" t="s">
        <v>45</v>
      </c>
      <c r="N10" s="5" t="s">
        <v>45</v>
      </c>
      <c r="O10" s="39" t="s">
        <v>45</v>
      </c>
      <c r="P10" s="39" t="s">
        <v>43</v>
      </c>
      <c r="Q10" s="39" t="s">
        <v>45</v>
      </c>
      <c r="R10" s="20">
        <v>2618000</v>
      </c>
      <c r="S10" s="39" t="s">
        <v>114</v>
      </c>
      <c r="T10" s="16" t="s">
        <v>88</v>
      </c>
      <c r="U10" s="5" t="s">
        <v>87</v>
      </c>
      <c r="V10" s="3" t="s">
        <v>92</v>
      </c>
      <c r="W10" s="33" t="s">
        <v>75</v>
      </c>
      <c r="X10" s="21">
        <v>350</v>
      </c>
      <c r="Y10" s="45">
        <v>20</v>
      </c>
      <c r="Z10" s="45">
        <v>30</v>
      </c>
      <c r="AA10" s="44">
        <v>25</v>
      </c>
      <c r="AB10" s="43">
        <f t="shared" ref="AB10:AB17" si="1">SUM(AC10:AL10)</f>
        <v>23.5</v>
      </c>
      <c r="AC10" s="40">
        <v>2.5</v>
      </c>
      <c r="AD10" s="40">
        <v>4</v>
      </c>
      <c r="AE10" s="40">
        <v>3.5</v>
      </c>
      <c r="AF10" s="40">
        <v>3</v>
      </c>
      <c r="AG10" s="40">
        <v>2</v>
      </c>
      <c r="AH10" s="40">
        <v>2</v>
      </c>
      <c r="AI10" s="40">
        <v>0.5</v>
      </c>
      <c r="AJ10" s="40">
        <v>2</v>
      </c>
      <c r="AK10" s="40">
        <v>2</v>
      </c>
      <c r="AL10" s="40">
        <v>2</v>
      </c>
      <c r="AM10" s="42">
        <f t="shared" si="0"/>
        <v>98.5</v>
      </c>
      <c r="AN10" s="17"/>
    </row>
    <row r="11" spans="2:40" ht="64.5" customHeight="1" x14ac:dyDescent="0.25">
      <c r="B11" s="34">
        <v>3</v>
      </c>
      <c r="C11" s="32" t="s">
        <v>7</v>
      </c>
      <c r="D11" s="32" t="s">
        <v>9</v>
      </c>
      <c r="E11" s="33" t="s">
        <v>76</v>
      </c>
      <c r="F11" s="5">
        <v>3008370135</v>
      </c>
      <c r="G11" s="33">
        <v>1</v>
      </c>
      <c r="H11" s="33">
        <v>145</v>
      </c>
      <c r="I11" s="38" t="s">
        <v>89</v>
      </c>
      <c r="J11" s="5" t="s">
        <v>43</v>
      </c>
      <c r="K11" s="39" t="s">
        <v>113</v>
      </c>
      <c r="L11" s="15" t="s">
        <v>90</v>
      </c>
      <c r="M11" s="5" t="s">
        <v>45</v>
      </c>
      <c r="N11" s="5" t="s">
        <v>45</v>
      </c>
      <c r="O11" s="39" t="s">
        <v>45</v>
      </c>
      <c r="P11" s="39" t="s">
        <v>43</v>
      </c>
      <c r="Q11" s="39" t="s">
        <v>45</v>
      </c>
      <c r="R11" s="20">
        <v>3200000</v>
      </c>
      <c r="S11" s="39" t="s">
        <v>114</v>
      </c>
      <c r="T11" s="16"/>
      <c r="U11" s="5" t="s">
        <v>86</v>
      </c>
      <c r="V11" s="3" t="s">
        <v>93</v>
      </c>
      <c r="W11" s="33" t="s">
        <v>76</v>
      </c>
      <c r="X11" s="18">
        <v>100</v>
      </c>
      <c r="Y11" s="45">
        <v>20</v>
      </c>
      <c r="Z11" s="45">
        <v>30</v>
      </c>
      <c r="AA11" s="44">
        <v>15</v>
      </c>
      <c r="AB11" s="43">
        <f t="shared" si="1"/>
        <v>18.5</v>
      </c>
      <c r="AC11" s="40">
        <v>2</v>
      </c>
      <c r="AD11" s="40">
        <v>4</v>
      </c>
      <c r="AE11" s="40">
        <v>1.5</v>
      </c>
      <c r="AF11" s="40">
        <v>3</v>
      </c>
      <c r="AG11" s="40">
        <v>0</v>
      </c>
      <c r="AH11" s="40">
        <v>2</v>
      </c>
      <c r="AI11" s="40">
        <v>2</v>
      </c>
      <c r="AJ11" s="40">
        <v>2</v>
      </c>
      <c r="AK11" s="40">
        <v>0</v>
      </c>
      <c r="AL11" s="40">
        <v>2</v>
      </c>
      <c r="AM11" s="42">
        <f t="shared" si="0"/>
        <v>83.5</v>
      </c>
      <c r="AN11" s="17"/>
    </row>
    <row r="12" spans="2:40" x14ac:dyDescent="0.25">
      <c r="B12" s="34">
        <v>4</v>
      </c>
      <c r="C12" s="32" t="s">
        <v>6</v>
      </c>
      <c r="D12" s="32" t="s">
        <v>10</v>
      </c>
      <c r="E12" s="33" t="s">
        <v>77</v>
      </c>
      <c r="F12" s="5">
        <v>6053586322</v>
      </c>
      <c r="G12" s="33">
        <v>1</v>
      </c>
      <c r="H12" s="33">
        <v>225</v>
      </c>
      <c r="I12" s="38" t="s">
        <v>91</v>
      </c>
      <c r="J12" s="5" t="s">
        <v>43</v>
      </c>
      <c r="K12" s="39" t="s">
        <v>113</v>
      </c>
      <c r="L12" s="15">
        <v>308001001889</v>
      </c>
      <c r="M12" s="5" t="s">
        <v>45</v>
      </c>
      <c r="N12" s="5" t="s">
        <v>45</v>
      </c>
      <c r="O12" s="39" t="s">
        <v>45</v>
      </c>
      <c r="P12" s="39" t="s">
        <v>43</v>
      </c>
      <c r="Q12" s="39" t="s">
        <v>45</v>
      </c>
      <c r="R12" s="20">
        <v>2448677</v>
      </c>
      <c r="S12" s="39" t="s">
        <v>114</v>
      </c>
      <c r="T12" s="16"/>
      <c r="U12" s="5" t="s">
        <v>94</v>
      </c>
      <c r="V12" s="1" t="s">
        <v>6</v>
      </c>
      <c r="W12" s="33" t="s">
        <v>77</v>
      </c>
      <c r="X12" s="18">
        <v>170</v>
      </c>
      <c r="Y12" s="45">
        <v>20</v>
      </c>
      <c r="Z12" s="45">
        <v>30</v>
      </c>
      <c r="AA12" s="44">
        <v>15</v>
      </c>
      <c r="AB12" s="43">
        <f t="shared" si="1"/>
        <v>19</v>
      </c>
      <c r="AC12" s="40">
        <v>2.5</v>
      </c>
      <c r="AD12" s="40">
        <v>3</v>
      </c>
      <c r="AE12" s="40">
        <v>2.5</v>
      </c>
      <c r="AF12" s="40">
        <v>3</v>
      </c>
      <c r="AG12" s="40">
        <v>0</v>
      </c>
      <c r="AH12" s="40">
        <v>0</v>
      </c>
      <c r="AI12" s="40">
        <v>2</v>
      </c>
      <c r="AJ12" s="40">
        <v>2</v>
      </c>
      <c r="AK12" s="40">
        <v>2</v>
      </c>
      <c r="AL12" s="40">
        <v>2</v>
      </c>
      <c r="AM12" s="42">
        <f t="shared" si="0"/>
        <v>84</v>
      </c>
      <c r="AN12" s="17"/>
    </row>
    <row r="13" spans="2:40" ht="67.5" x14ac:dyDescent="0.25">
      <c r="B13" s="34">
        <v>5</v>
      </c>
      <c r="C13" s="32" t="s">
        <v>95</v>
      </c>
      <c r="D13" s="32" t="s">
        <v>69</v>
      </c>
      <c r="E13" s="33" t="s">
        <v>78</v>
      </c>
      <c r="F13" s="5">
        <v>6053490047</v>
      </c>
      <c r="G13" s="33">
        <v>1</v>
      </c>
      <c r="H13" s="33">
        <v>66</v>
      </c>
      <c r="I13" s="38" t="s">
        <v>96</v>
      </c>
      <c r="J13" s="5" t="s">
        <v>43</v>
      </c>
      <c r="K13" s="39" t="s">
        <v>113</v>
      </c>
      <c r="L13" s="15">
        <v>308001001935</v>
      </c>
      <c r="M13" s="5" t="s">
        <v>45</v>
      </c>
      <c r="N13" s="5" t="s">
        <v>45</v>
      </c>
      <c r="O13" s="39" t="s">
        <v>45</v>
      </c>
      <c r="P13" s="39" t="s">
        <v>43</v>
      </c>
      <c r="Q13" s="39" t="s">
        <v>45</v>
      </c>
      <c r="R13" s="20"/>
      <c r="S13" s="39" t="s">
        <v>114</v>
      </c>
      <c r="T13" s="16" t="s">
        <v>97</v>
      </c>
      <c r="U13" s="5" t="s">
        <v>98</v>
      </c>
      <c r="V13" s="1" t="s">
        <v>68</v>
      </c>
      <c r="W13" s="33" t="s">
        <v>78</v>
      </c>
      <c r="X13" s="18">
        <v>210</v>
      </c>
      <c r="Y13" s="45">
        <v>20</v>
      </c>
      <c r="Z13" s="45">
        <v>0</v>
      </c>
      <c r="AA13" s="44">
        <v>25</v>
      </c>
      <c r="AB13" s="43">
        <f t="shared" si="1"/>
        <v>0</v>
      </c>
      <c r="AC13" s="40"/>
      <c r="AD13" s="40"/>
      <c r="AE13" s="40"/>
      <c r="AF13" s="40"/>
      <c r="AG13" s="40"/>
      <c r="AH13" s="40"/>
      <c r="AI13" s="40"/>
      <c r="AJ13" s="40"/>
      <c r="AK13" s="40"/>
      <c r="AL13" s="40"/>
      <c r="AM13" s="42">
        <f t="shared" si="0"/>
        <v>45</v>
      </c>
      <c r="AN13" s="41" t="s">
        <v>99</v>
      </c>
    </row>
    <row r="14" spans="2:40" x14ac:dyDescent="0.25">
      <c r="B14" s="34">
        <v>6</v>
      </c>
      <c r="C14" s="32" t="s">
        <v>4</v>
      </c>
      <c r="D14" s="32" t="s">
        <v>70</v>
      </c>
      <c r="E14" s="33" t="s">
        <v>79</v>
      </c>
      <c r="F14" s="5">
        <v>6052516965</v>
      </c>
      <c r="G14" s="33">
        <v>1</v>
      </c>
      <c r="H14" s="33">
        <v>414</v>
      </c>
      <c r="I14" s="38" t="s">
        <v>100</v>
      </c>
      <c r="J14" s="5" t="s">
        <v>43</v>
      </c>
      <c r="K14" s="39" t="s">
        <v>113</v>
      </c>
      <c r="L14" s="15">
        <v>308001012091</v>
      </c>
      <c r="M14" s="5" t="s">
        <v>45</v>
      </c>
      <c r="N14" s="5" t="s">
        <v>45</v>
      </c>
      <c r="O14" s="39" t="s">
        <v>45</v>
      </c>
      <c r="P14" s="39" t="s">
        <v>43</v>
      </c>
      <c r="Q14" s="39" t="s">
        <v>45</v>
      </c>
      <c r="R14" s="20">
        <v>2200000</v>
      </c>
      <c r="S14" s="39" t="s">
        <v>114</v>
      </c>
      <c r="T14" s="16"/>
      <c r="U14" s="5" t="s">
        <v>53</v>
      </c>
      <c r="V14" s="1" t="s">
        <v>101</v>
      </c>
      <c r="W14" s="33" t="s">
        <v>79</v>
      </c>
      <c r="X14" s="18">
        <v>1670</v>
      </c>
      <c r="Y14" s="45">
        <v>20</v>
      </c>
      <c r="Z14" s="45">
        <v>30</v>
      </c>
      <c r="AA14" s="44">
        <v>5</v>
      </c>
      <c r="AB14" s="43">
        <f t="shared" si="1"/>
        <v>17.5</v>
      </c>
      <c r="AC14" s="40">
        <v>1.5</v>
      </c>
      <c r="AD14" s="40">
        <v>3</v>
      </c>
      <c r="AE14" s="40">
        <v>1.5</v>
      </c>
      <c r="AF14" s="40">
        <v>1.5</v>
      </c>
      <c r="AG14" s="40">
        <v>2</v>
      </c>
      <c r="AH14" s="40">
        <v>0</v>
      </c>
      <c r="AI14" s="40">
        <v>2</v>
      </c>
      <c r="AJ14" s="40">
        <v>2</v>
      </c>
      <c r="AK14" s="40">
        <v>2</v>
      </c>
      <c r="AL14" s="40">
        <v>2</v>
      </c>
      <c r="AM14" s="42">
        <f t="shared" si="0"/>
        <v>72.5</v>
      </c>
      <c r="AN14" s="17"/>
    </row>
    <row r="15" spans="2:40" ht="33.75" x14ac:dyDescent="0.25">
      <c r="B15" s="34">
        <v>7</v>
      </c>
      <c r="C15" s="32" t="s">
        <v>3</v>
      </c>
      <c r="D15" s="32" t="s">
        <v>71</v>
      </c>
      <c r="E15" s="33" t="s">
        <v>80</v>
      </c>
      <c r="F15" s="17" t="s">
        <v>83</v>
      </c>
      <c r="G15" s="33">
        <v>1</v>
      </c>
      <c r="H15" s="33">
        <v>68</v>
      </c>
      <c r="I15" s="38" t="s">
        <v>102</v>
      </c>
      <c r="J15" s="5" t="s">
        <v>43</v>
      </c>
      <c r="K15" s="39" t="s">
        <v>113</v>
      </c>
      <c r="L15" s="15">
        <v>308001078491</v>
      </c>
      <c r="M15" s="5" t="s">
        <v>45</v>
      </c>
      <c r="N15" s="5" t="s">
        <v>45</v>
      </c>
      <c r="O15" s="39" t="s">
        <v>45</v>
      </c>
      <c r="P15" s="39" t="s">
        <v>43</v>
      </c>
      <c r="Q15" s="39" t="s">
        <v>45</v>
      </c>
      <c r="R15" s="20">
        <v>2568739</v>
      </c>
      <c r="S15" s="39" t="s">
        <v>115</v>
      </c>
      <c r="T15" s="16"/>
      <c r="U15" s="5" t="s">
        <v>103</v>
      </c>
      <c r="V15" s="3" t="s">
        <v>105</v>
      </c>
      <c r="W15" s="33" t="s">
        <v>80</v>
      </c>
      <c r="X15" s="21">
        <v>200</v>
      </c>
      <c r="Y15" s="45">
        <v>20</v>
      </c>
      <c r="Z15" s="45">
        <v>30</v>
      </c>
      <c r="AA15" s="44"/>
      <c r="AB15" s="43">
        <f t="shared" si="1"/>
        <v>18</v>
      </c>
      <c r="AC15" s="40">
        <v>1.5</v>
      </c>
      <c r="AD15" s="40">
        <v>4</v>
      </c>
      <c r="AE15" s="40">
        <v>1.5</v>
      </c>
      <c r="AF15" s="40">
        <v>3</v>
      </c>
      <c r="AG15" s="40">
        <v>2</v>
      </c>
      <c r="AH15" s="40">
        <v>0</v>
      </c>
      <c r="AI15" s="40">
        <v>0</v>
      </c>
      <c r="AJ15" s="40">
        <v>2</v>
      </c>
      <c r="AK15" s="40">
        <v>2</v>
      </c>
      <c r="AL15" s="40">
        <v>2</v>
      </c>
      <c r="AM15" s="42">
        <f t="shared" si="0"/>
        <v>68</v>
      </c>
      <c r="AN15" s="41" t="s">
        <v>104</v>
      </c>
    </row>
    <row r="16" spans="2:40" ht="22.5" x14ac:dyDescent="0.25">
      <c r="B16" s="34">
        <v>8</v>
      </c>
      <c r="C16" s="32" t="s">
        <v>72</v>
      </c>
      <c r="D16" s="32" t="s">
        <v>73</v>
      </c>
      <c r="E16" s="33" t="s">
        <v>8</v>
      </c>
      <c r="F16" s="5">
        <v>6053858093</v>
      </c>
      <c r="G16" s="33">
        <v>1</v>
      </c>
      <c r="H16" s="33">
        <v>117</v>
      </c>
      <c r="I16" s="38" t="s">
        <v>106</v>
      </c>
      <c r="J16" s="5" t="s">
        <v>43</v>
      </c>
      <c r="K16" s="39" t="s">
        <v>113</v>
      </c>
      <c r="L16" s="15">
        <v>308001017459</v>
      </c>
      <c r="M16" s="5" t="s">
        <v>45</v>
      </c>
      <c r="N16" s="5" t="s">
        <v>45</v>
      </c>
      <c r="O16" s="39" t="s">
        <v>45</v>
      </c>
      <c r="P16" s="39" t="s">
        <v>43</v>
      </c>
      <c r="Q16" s="39" t="s">
        <v>45</v>
      </c>
      <c r="R16" s="20">
        <v>2014000</v>
      </c>
      <c r="S16" s="39" t="s">
        <v>114</v>
      </c>
      <c r="T16" s="16"/>
      <c r="U16" s="5" t="s">
        <v>107</v>
      </c>
      <c r="V16" s="3" t="s">
        <v>108</v>
      </c>
      <c r="W16" s="33" t="s">
        <v>8</v>
      </c>
      <c r="X16" s="18">
        <v>360</v>
      </c>
      <c r="Y16" s="45">
        <v>20</v>
      </c>
      <c r="Z16" s="45">
        <v>30</v>
      </c>
      <c r="AA16" s="44">
        <v>15</v>
      </c>
      <c r="AB16" s="43">
        <f t="shared" si="1"/>
        <v>16.8</v>
      </c>
      <c r="AC16" s="40">
        <v>2</v>
      </c>
      <c r="AD16" s="40">
        <v>0</v>
      </c>
      <c r="AE16" s="40">
        <v>3.8</v>
      </c>
      <c r="AF16" s="40">
        <v>3</v>
      </c>
      <c r="AG16" s="40">
        <v>2</v>
      </c>
      <c r="AH16" s="40">
        <v>2</v>
      </c>
      <c r="AI16" s="40">
        <v>2</v>
      </c>
      <c r="AJ16" s="40">
        <v>0</v>
      </c>
      <c r="AK16" s="40">
        <v>0</v>
      </c>
      <c r="AL16" s="40">
        <v>2</v>
      </c>
      <c r="AM16" s="42">
        <f t="shared" si="0"/>
        <v>81.8</v>
      </c>
      <c r="AN16" s="17"/>
    </row>
    <row r="17" spans="2:40" x14ac:dyDescent="0.25">
      <c r="B17" s="34">
        <v>9</v>
      </c>
      <c r="C17" s="32" t="s">
        <v>5</v>
      </c>
      <c r="D17" s="32" t="s">
        <v>11</v>
      </c>
      <c r="E17" s="33" t="s">
        <v>81</v>
      </c>
      <c r="F17" s="5">
        <v>6053481167</v>
      </c>
      <c r="G17" s="33">
        <v>1</v>
      </c>
      <c r="H17" s="33">
        <v>360</v>
      </c>
      <c r="I17" s="38" t="s">
        <v>109</v>
      </c>
      <c r="J17" s="5" t="s">
        <v>43</v>
      </c>
      <c r="K17" s="39" t="s">
        <v>113</v>
      </c>
      <c r="L17" s="15">
        <v>308001009448</v>
      </c>
      <c r="M17" s="5" t="s">
        <v>45</v>
      </c>
      <c r="N17" s="5" t="s">
        <v>45</v>
      </c>
      <c r="O17" s="39" t="s">
        <v>45</v>
      </c>
      <c r="P17" s="39" t="s">
        <v>43</v>
      </c>
      <c r="Q17" s="39" t="s">
        <v>45</v>
      </c>
      <c r="R17" s="20">
        <v>2014000</v>
      </c>
      <c r="S17" s="39" t="s">
        <v>114</v>
      </c>
      <c r="T17" s="16"/>
      <c r="U17" s="5" t="s">
        <v>53</v>
      </c>
      <c r="V17" s="1" t="s">
        <v>44</v>
      </c>
      <c r="W17" s="33" t="s">
        <v>81</v>
      </c>
      <c r="X17" s="18">
        <v>864</v>
      </c>
      <c r="Y17" s="45">
        <v>20</v>
      </c>
      <c r="Z17" s="45">
        <v>30</v>
      </c>
      <c r="AA17" s="44">
        <v>15</v>
      </c>
      <c r="AB17" s="43">
        <f t="shared" si="1"/>
        <v>23</v>
      </c>
      <c r="AC17" s="40">
        <v>1.5</v>
      </c>
      <c r="AD17" s="40">
        <v>3</v>
      </c>
      <c r="AE17" s="40">
        <v>3.5</v>
      </c>
      <c r="AF17" s="40">
        <v>3</v>
      </c>
      <c r="AG17" s="40">
        <v>2</v>
      </c>
      <c r="AH17" s="40">
        <v>2</v>
      </c>
      <c r="AI17" s="40">
        <v>2</v>
      </c>
      <c r="AJ17" s="40">
        <v>2</v>
      </c>
      <c r="AK17" s="40">
        <v>2</v>
      </c>
      <c r="AL17" s="40">
        <v>2</v>
      </c>
      <c r="AM17" s="42">
        <f t="shared" si="0"/>
        <v>88</v>
      </c>
      <c r="AN17" s="17"/>
    </row>
    <row r="18" spans="2:40" x14ac:dyDescent="0.25">
      <c r="B18" s="30"/>
      <c r="C18" s="30"/>
      <c r="D18" s="31"/>
      <c r="E18" s="31"/>
      <c r="F18" s="31"/>
      <c r="G18" s="31"/>
      <c r="H18" s="31"/>
      <c r="I18" s="12"/>
      <c r="J18" s="12"/>
      <c r="K18" s="12"/>
      <c r="L18" s="4"/>
      <c r="M18" s="12"/>
      <c r="N18" s="12"/>
      <c r="O18" s="12"/>
      <c r="P18" s="12"/>
      <c r="Q18" s="12"/>
      <c r="R18" s="13"/>
      <c r="S18" s="12"/>
      <c r="T18" s="23"/>
      <c r="U18" s="12"/>
      <c r="V18" s="12"/>
      <c r="W18" s="12"/>
      <c r="X18" s="13"/>
      <c r="Y18" s="2"/>
      <c r="Z18" s="2"/>
      <c r="AA18" s="2"/>
      <c r="AB18" s="40"/>
      <c r="AC18" s="36" t="s">
        <v>33</v>
      </c>
      <c r="AD18" s="36" t="s">
        <v>34</v>
      </c>
      <c r="AE18" s="37" t="s">
        <v>35</v>
      </c>
      <c r="AF18" s="37" t="s">
        <v>36</v>
      </c>
      <c r="AG18" s="37" t="s">
        <v>37</v>
      </c>
      <c r="AH18" s="37" t="s">
        <v>38</v>
      </c>
      <c r="AI18" s="37" t="s">
        <v>39</v>
      </c>
      <c r="AJ18" s="37" t="s">
        <v>40</v>
      </c>
      <c r="AK18" s="37" t="s">
        <v>41</v>
      </c>
      <c r="AL18" s="37" t="s">
        <v>42</v>
      </c>
      <c r="AM18" s="2"/>
      <c r="AN18" s="2"/>
    </row>
    <row r="23" spans="2:40" x14ac:dyDescent="0.25">
      <c r="C23" s="25"/>
      <c r="D23" s="25" t="s">
        <v>58</v>
      </c>
      <c r="E23" s="25" t="s">
        <v>56</v>
      </c>
      <c r="F23" s="25" t="s">
        <v>117</v>
      </c>
      <c r="G23" s="25" t="s">
        <v>64</v>
      </c>
      <c r="I23" s="25" t="s">
        <v>110</v>
      </c>
      <c r="J23" s="25"/>
    </row>
    <row r="24" spans="2:40" x14ac:dyDescent="0.25">
      <c r="C24" s="25"/>
      <c r="D24" s="25" t="s">
        <v>63</v>
      </c>
      <c r="E24" s="25" t="s">
        <v>57</v>
      </c>
      <c r="F24" s="25" t="s">
        <v>57</v>
      </c>
      <c r="G24" s="25" t="s">
        <v>57</v>
      </c>
      <c r="I24" s="25" t="s">
        <v>57</v>
      </c>
      <c r="J24" s="25"/>
    </row>
    <row r="27" spans="2:40" x14ac:dyDescent="0.25">
      <c r="C27" s="25" t="s">
        <v>59</v>
      </c>
    </row>
    <row r="28" spans="2:40" x14ac:dyDescent="0.25">
      <c r="C28" s="25" t="s">
        <v>60</v>
      </c>
      <c r="H28" s="47"/>
      <c r="I28" s="25" t="s">
        <v>116</v>
      </c>
    </row>
  </sheetData>
  <sheetProtection algorithmName="SHA-512" hashValue="yv00mKQD8R2RWZ6Ft0hFX9jhtsK/KT33V+lsYX5477l2fYa55RyWA6s6+bJQm8ciE4vkl+Fn/IC5SUVf0kN0vQ==" saltValue="9nIr5qam4x543DWUQXX9Mg==" spinCount="100000" sheet="1" formatColumns="0" formatRows="0" insertColumns="0" deleteColumns="0" deleteRows="0" sort="0" autoFilter="0" pivotTables="0"/>
  <protectedRanges>
    <protectedRange sqref="A20:XFD26" name="Rango1"/>
  </protectedRanges>
  <mergeCells count="4">
    <mergeCell ref="Y7:Z7"/>
    <mergeCell ref="AA7:AB7"/>
    <mergeCell ref="AC7:AL7"/>
    <mergeCell ref="B6:AN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CUADRO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Lino Torregrosa</dc:creator>
  <cp:lastModifiedBy>Franklin</cp:lastModifiedBy>
  <dcterms:created xsi:type="dcterms:W3CDTF">2021-10-19T15:20:09Z</dcterms:created>
  <dcterms:modified xsi:type="dcterms:W3CDTF">2024-11-26T23:13:36Z</dcterms:modified>
</cp:coreProperties>
</file>