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y Liliana\Desktop\Documentos Primer Seguimiento Trimestral 2021 abril 5\"/>
    </mc:Choice>
  </mc:AlternateContent>
  <xr:revisionPtr revIDLastSave="0" documentId="13_ncr:1_{41DA3573-5820-4C64-9116-C05229A6EED7}" xr6:coauthVersionLast="46" xr6:coauthVersionMax="46" xr10:uidLastSave="{00000000-0000-0000-0000-000000000000}"/>
  <bookViews>
    <workbookView xWindow="-120" yWindow="-120" windowWidth="20730" windowHeight="11160" tabRatio="876" xr2:uid="{00000000-000D-0000-FFFF-FFFF00000000}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91029"/>
</workbook>
</file>

<file path=xl/calcChain.xml><?xml version="1.0" encoding="utf-8"?>
<calcChain xmlns="http://schemas.openxmlformats.org/spreadsheetml/2006/main">
  <c r="J11" i="54" l="1"/>
  <c r="J12" i="54"/>
  <c r="F27" i="54" l="1"/>
  <c r="F25" i="54"/>
  <c r="F23" i="54"/>
  <c r="F21" i="54"/>
  <c r="F19" i="54"/>
  <c r="F17" i="54"/>
  <c r="F15" i="54"/>
  <c r="F13" i="54"/>
  <c r="F11" i="54"/>
  <c r="F9" i="54"/>
  <c r="W27" i="54" l="1"/>
  <c r="D27" i="54"/>
  <c r="C27" i="54"/>
  <c r="V28" i="72"/>
  <c r="F55" i="72" s="1"/>
  <c r="V27" i="72"/>
  <c r="F54" i="72" s="1"/>
  <c r="V26" i="72"/>
  <c r="F53" i="72" s="1"/>
  <c r="V25" i="72"/>
  <c r="F52" i="72" s="1"/>
  <c r="V24" i="72"/>
  <c r="F51" i="72" s="1"/>
  <c r="V23" i="72"/>
  <c r="F50" i="72" s="1"/>
  <c r="V22" i="72"/>
  <c r="F49" i="72" s="1"/>
  <c r="V21" i="72"/>
  <c r="F48" i="72" s="1"/>
  <c r="U21" i="72"/>
  <c r="W21" i="72" s="1"/>
  <c r="V20" i="72"/>
  <c r="F47" i="72" s="1"/>
  <c r="R20" i="72"/>
  <c r="U28" i="72" s="1"/>
  <c r="G55" i="72" s="1"/>
  <c r="Q20" i="72"/>
  <c r="U27" i="72" s="1"/>
  <c r="W27" i="72" s="1"/>
  <c r="P20" i="72"/>
  <c r="U26" i="72" s="1"/>
  <c r="G53" i="72" s="1"/>
  <c r="O20" i="72"/>
  <c r="U25" i="72" s="1"/>
  <c r="G52" i="72" s="1"/>
  <c r="N20" i="72"/>
  <c r="U24" i="72" s="1"/>
  <c r="G51" i="72" s="1"/>
  <c r="M20" i="72"/>
  <c r="U23" i="72" s="1"/>
  <c r="W23" i="72" s="1"/>
  <c r="L20" i="72"/>
  <c r="U22" i="72" s="1"/>
  <c r="G49" i="72" s="1"/>
  <c r="K20" i="72"/>
  <c r="J20" i="72"/>
  <c r="I20" i="72"/>
  <c r="H20" i="72"/>
  <c r="U18" i="72" s="1"/>
  <c r="W18" i="72" s="1"/>
  <c r="G20" i="72"/>
  <c r="U17" i="72" s="1"/>
  <c r="G44" i="72" s="1"/>
  <c r="V19" i="72"/>
  <c r="F46" i="72" s="1"/>
  <c r="B19" i="72"/>
  <c r="V18" i="72"/>
  <c r="F45" i="72" s="1"/>
  <c r="B18" i="72"/>
  <c r="V17" i="72"/>
  <c r="F44" i="72" s="1"/>
  <c r="R17" i="72"/>
  <c r="T28" i="72" s="1"/>
  <c r="Q17" i="72"/>
  <c r="T27" i="72" s="1"/>
  <c r="P17" i="72"/>
  <c r="T26" i="72" s="1"/>
  <c r="O17" i="72"/>
  <c r="T25" i="72" s="1"/>
  <c r="N17" i="72"/>
  <c r="T24" i="72" s="1"/>
  <c r="M17" i="72"/>
  <c r="T23" i="72" s="1"/>
  <c r="L17" i="72"/>
  <c r="K17" i="72"/>
  <c r="T21" i="72" s="1"/>
  <c r="J17" i="72"/>
  <c r="T20" i="72" s="1"/>
  <c r="B47" i="72" s="1"/>
  <c r="I17" i="72"/>
  <c r="T19" i="72" s="1"/>
  <c r="H17" i="72"/>
  <c r="G17" i="72"/>
  <c r="T17" i="72" s="1"/>
  <c r="S14" i="72"/>
  <c r="S15" i="72" s="1"/>
  <c r="A14" i="72"/>
  <c r="V27" i="54" s="1"/>
  <c r="S13" i="72"/>
  <c r="A10" i="72"/>
  <c r="E27" i="54" s="1"/>
  <c r="W25" i="54"/>
  <c r="D25" i="54"/>
  <c r="C25" i="54"/>
  <c r="V28" i="71"/>
  <c r="F55" i="71" s="1"/>
  <c r="V27" i="71"/>
  <c r="F54" i="71" s="1"/>
  <c r="V26" i="71"/>
  <c r="F53" i="71" s="1"/>
  <c r="V25" i="71"/>
  <c r="F52" i="71" s="1"/>
  <c r="V24" i="71"/>
  <c r="F51" i="71" s="1"/>
  <c r="V23" i="71"/>
  <c r="F50" i="71" s="1"/>
  <c r="U23" i="71"/>
  <c r="P25" i="54" s="1"/>
  <c r="V22" i="71"/>
  <c r="F49" i="71" s="1"/>
  <c r="V21" i="71"/>
  <c r="F48" i="71" s="1"/>
  <c r="V20" i="71"/>
  <c r="F47" i="71" s="1"/>
  <c r="R20" i="71"/>
  <c r="U28" i="71" s="1"/>
  <c r="G55" i="71" s="1"/>
  <c r="Q20" i="71"/>
  <c r="U27" i="71" s="1"/>
  <c r="G54" i="71" s="1"/>
  <c r="P20" i="71"/>
  <c r="U26" i="71" s="1"/>
  <c r="G53" i="71" s="1"/>
  <c r="O20" i="71"/>
  <c r="U19" i="71" s="1"/>
  <c r="L25" i="54" s="1"/>
  <c r="N20" i="71"/>
  <c r="U24" i="71" s="1"/>
  <c r="M20" i="71"/>
  <c r="L20" i="71"/>
  <c r="U22" i="71" s="1"/>
  <c r="G49" i="71" s="1"/>
  <c r="K20" i="71"/>
  <c r="U21" i="71" s="1"/>
  <c r="G48" i="71" s="1"/>
  <c r="J20" i="71"/>
  <c r="I20" i="71"/>
  <c r="H20" i="71"/>
  <c r="U18" i="71" s="1"/>
  <c r="W18" i="71" s="1"/>
  <c r="G20" i="71"/>
  <c r="U17" i="71" s="1"/>
  <c r="G44" i="71" s="1"/>
  <c r="V19" i="71"/>
  <c r="F46" i="71" s="1"/>
  <c r="B19" i="71"/>
  <c r="V18" i="71"/>
  <c r="F45" i="71" s="1"/>
  <c r="B18" i="71"/>
  <c r="V17" i="71"/>
  <c r="F44" i="71" s="1"/>
  <c r="R17" i="71"/>
  <c r="T28" i="71" s="1"/>
  <c r="Q17" i="71"/>
  <c r="T27" i="71" s="1"/>
  <c r="B54" i="71" s="1"/>
  <c r="P17" i="71"/>
  <c r="T26" i="71" s="1"/>
  <c r="B53" i="71" s="1"/>
  <c r="O17" i="71"/>
  <c r="N17" i="71"/>
  <c r="T24" i="71" s="1"/>
  <c r="M17" i="71"/>
  <c r="T23" i="71" s="1"/>
  <c r="B50" i="71" s="1"/>
  <c r="L17" i="71"/>
  <c r="T22" i="71" s="1"/>
  <c r="B49" i="71" s="1"/>
  <c r="K17" i="71"/>
  <c r="T21" i="71" s="1"/>
  <c r="B48" i="71" s="1"/>
  <c r="J17" i="71"/>
  <c r="T20" i="71" s="1"/>
  <c r="I17" i="71"/>
  <c r="H17" i="71"/>
  <c r="T18" i="71" s="1"/>
  <c r="G17" i="71"/>
  <c r="T17" i="71" s="1"/>
  <c r="S14" i="71"/>
  <c r="A14" i="71"/>
  <c r="V25" i="54" s="1"/>
  <c r="S13" i="71"/>
  <c r="S15" i="71" s="1"/>
  <c r="A10" i="71"/>
  <c r="E25" i="54" s="1"/>
  <c r="W23" i="54"/>
  <c r="D23" i="54"/>
  <c r="C23" i="54"/>
  <c r="W21" i="54"/>
  <c r="D21" i="54"/>
  <c r="C21" i="54"/>
  <c r="W19" i="54"/>
  <c r="D19" i="54"/>
  <c r="C19" i="54"/>
  <c r="W17" i="54"/>
  <c r="D17" i="54"/>
  <c r="C17" i="54"/>
  <c r="W15" i="54"/>
  <c r="D15" i="54"/>
  <c r="C15" i="54"/>
  <c r="W11" i="54"/>
  <c r="W13" i="54"/>
  <c r="D13" i="54"/>
  <c r="C13" i="54"/>
  <c r="D11" i="54"/>
  <c r="C11" i="54"/>
  <c r="V28" i="70"/>
  <c r="F55" i="70" s="1"/>
  <c r="V27" i="70"/>
  <c r="F54" i="70" s="1"/>
  <c r="V26" i="70"/>
  <c r="F53" i="70" s="1"/>
  <c r="V25" i="70"/>
  <c r="F52" i="70" s="1"/>
  <c r="V24" i="70"/>
  <c r="F51" i="70" s="1"/>
  <c r="V23" i="70"/>
  <c r="F50" i="70" s="1"/>
  <c r="V22" i="70"/>
  <c r="F49" i="70" s="1"/>
  <c r="V21" i="70"/>
  <c r="F48" i="70" s="1"/>
  <c r="V20" i="70"/>
  <c r="F47" i="70" s="1"/>
  <c r="R20" i="70"/>
  <c r="Q20" i="70"/>
  <c r="U27" i="70" s="1"/>
  <c r="G54" i="70" s="1"/>
  <c r="P20" i="70"/>
  <c r="U26" i="70" s="1"/>
  <c r="O20" i="70"/>
  <c r="U25" i="70" s="1"/>
  <c r="G52" i="70" s="1"/>
  <c r="N20" i="70"/>
  <c r="U24" i="70" s="1"/>
  <c r="M20" i="70"/>
  <c r="U23" i="70" s="1"/>
  <c r="G50" i="70" s="1"/>
  <c r="L20" i="70"/>
  <c r="K20" i="70"/>
  <c r="U21" i="70" s="1"/>
  <c r="W21" i="70" s="1"/>
  <c r="J20" i="70"/>
  <c r="I20" i="70"/>
  <c r="H20" i="70"/>
  <c r="G20" i="70"/>
  <c r="V19" i="70"/>
  <c r="F46" i="70" s="1"/>
  <c r="B19" i="70"/>
  <c r="V18" i="70"/>
  <c r="F45" i="70" s="1"/>
  <c r="B18" i="70"/>
  <c r="V17" i="70"/>
  <c r="F44" i="70" s="1"/>
  <c r="R17" i="70"/>
  <c r="Q17" i="70"/>
  <c r="T27" i="70" s="1"/>
  <c r="P17" i="70"/>
  <c r="T26" i="70" s="1"/>
  <c r="S24" i="54" s="1"/>
  <c r="O17" i="70"/>
  <c r="T25" i="70" s="1"/>
  <c r="N17" i="70"/>
  <c r="T24" i="70" s="1"/>
  <c r="M17" i="70"/>
  <c r="T23" i="70" s="1"/>
  <c r="L17" i="70"/>
  <c r="T22" i="70" s="1"/>
  <c r="K17" i="70"/>
  <c r="T21" i="70" s="1"/>
  <c r="J17" i="70"/>
  <c r="I17" i="70"/>
  <c r="H17" i="70"/>
  <c r="T18" i="70" s="1"/>
  <c r="B45" i="70" s="1"/>
  <c r="G17" i="70"/>
  <c r="T17" i="70" s="1"/>
  <c r="S14" i="70"/>
  <c r="A14" i="70"/>
  <c r="V23" i="54" s="1"/>
  <c r="S13" i="70"/>
  <c r="A10" i="70"/>
  <c r="E23" i="54" s="1"/>
  <c r="V28" i="69"/>
  <c r="F55" i="69" s="1"/>
  <c r="U28" i="69"/>
  <c r="G55" i="69" s="1"/>
  <c r="T28" i="69"/>
  <c r="B55" i="69" s="1"/>
  <c r="V27" i="69"/>
  <c r="F54" i="69" s="1"/>
  <c r="U27" i="69"/>
  <c r="G54" i="69" s="1"/>
  <c r="T27" i="69"/>
  <c r="B54" i="69" s="1"/>
  <c r="V26" i="69"/>
  <c r="F53" i="69" s="1"/>
  <c r="U26" i="69"/>
  <c r="W26" i="69" s="1"/>
  <c r="T26" i="69"/>
  <c r="B53" i="69" s="1"/>
  <c r="V25" i="69"/>
  <c r="F52" i="69" s="1"/>
  <c r="U25" i="69"/>
  <c r="G52" i="69" s="1"/>
  <c r="T25" i="69"/>
  <c r="B52" i="69" s="1"/>
  <c r="V24" i="69"/>
  <c r="F51" i="69" s="1"/>
  <c r="U24" i="69"/>
  <c r="G51" i="69" s="1"/>
  <c r="T24" i="69"/>
  <c r="B51" i="69" s="1"/>
  <c r="V23" i="69"/>
  <c r="F50" i="69" s="1"/>
  <c r="U23" i="69"/>
  <c r="G50" i="69" s="1"/>
  <c r="T23" i="69"/>
  <c r="B50" i="69" s="1"/>
  <c r="V22" i="69"/>
  <c r="F49" i="69" s="1"/>
  <c r="U22" i="69"/>
  <c r="W22" i="69" s="1"/>
  <c r="T22" i="69"/>
  <c r="O22" i="54" s="1"/>
  <c r="V21" i="69"/>
  <c r="F48" i="69" s="1"/>
  <c r="U21" i="69"/>
  <c r="G48" i="69" s="1"/>
  <c r="T21" i="69"/>
  <c r="B48" i="69" s="1"/>
  <c r="V20" i="69"/>
  <c r="F47" i="69" s="1"/>
  <c r="R20" i="69"/>
  <c r="U20" i="69" s="1"/>
  <c r="G47" i="69" s="1"/>
  <c r="Q20" i="69"/>
  <c r="P20" i="69"/>
  <c r="O20" i="69"/>
  <c r="U19" i="69" s="1"/>
  <c r="G46" i="69" s="1"/>
  <c r="N20" i="69"/>
  <c r="M20" i="69"/>
  <c r="L20" i="69"/>
  <c r="U18" i="69" s="1"/>
  <c r="K21" i="54" s="1"/>
  <c r="K20" i="69"/>
  <c r="J20" i="69"/>
  <c r="I20" i="69"/>
  <c r="U17" i="69" s="1"/>
  <c r="G44" i="69" s="1"/>
  <c r="H20" i="69"/>
  <c r="G20" i="69"/>
  <c r="V19" i="69"/>
  <c r="F46" i="69" s="1"/>
  <c r="B19" i="69"/>
  <c r="V18" i="69"/>
  <c r="F45" i="69" s="1"/>
  <c r="B18" i="69"/>
  <c r="V17" i="69"/>
  <c r="F44" i="69" s="1"/>
  <c r="R17" i="69"/>
  <c r="T20" i="69" s="1"/>
  <c r="B47" i="69" s="1"/>
  <c r="Q17" i="69"/>
  <c r="P17" i="69"/>
  <c r="O17" i="69"/>
  <c r="T19" i="69" s="1"/>
  <c r="B46" i="69" s="1"/>
  <c r="N17" i="69"/>
  <c r="M17" i="69"/>
  <c r="L17" i="69"/>
  <c r="T18" i="69" s="1"/>
  <c r="B45" i="69" s="1"/>
  <c r="K17" i="69"/>
  <c r="J17" i="69"/>
  <c r="I17" i="69"/>
  <c r="T17" i="69" s="1"/>
  <c r="B44" i="69" s="1"/>
  <c r="H17" i="69"/>
  <c r="G17" i="69"/>
  <c r="S14" i="69"/>
  <c r="A14" i="69"/>
  <c r="V21" i="54" s="1"/>
  <c r="S13" i="69"/>
  <c r="A10" i="69"/>
  <c r="E21" i="54" s="1"/>
  <c r="V28" i="68"/>
  <c r="F55" i="68" s="1"/>
  <c r="U28" i="68"/>
  <c r="G55" i="68" s="1"/>
  <c r="T28" i="68"/>
  <c r="B55" i="68" s="1"/>
  <c r="V27" i="68"/>
  <c r="F54" i="68" s="1"/>
  <c r="U27" i="68"/>
  <c r="G54" i="68" s="1"/>
  <c r="T27" i="68"/>
  <c r="B54" i="68" s="1"/>
  <c r="V26" i="68"/>
  <c r="F53" i="68" s="1"/>
  <c r="U26" i="68"/>
  <c r="W26" i="68" s="1"/>
  <c r="T26" i="68"/>
  <c r="B53" i="68" s="1"/>
  <c r="V25" i="68"/>
  <c r="F52" i="68" s="1"/>
  <c r="U25" i="68"/>
  <c r="G52" i="68" s="1"/>
  <c r="T25" i="68"/>
  <c r="B52" i="68" s="1"/>
  <c r="V24" i="68"/>
  <c r="F51" i="68" s="1"/>
  <c r="U24" i="68"/>
  <c r="G51" i="68" s="1"/>
  <c r="T24" i="68"/>
  <c r="B51" i="68" s="1"/>
  <c r="V23" i="68"/>
  <c r="F50" i="68" s="1"/>
  <c r="U23" i="68"/>
  <c r="G50" i="68" s="1"/>
  <c r="T23" i="68"/>
  <c r="B50" i="68" s="1"/>
  <c r="V22" i="68"/>
  <c r="F49" i="68" s="1"/>
  <c r="U22" i="68"/>
  <c r="W22" i="68" s="1"/>
  <c r="T22" i="68"/>
  <c r="O20" i="54" s="1"/>
  <c r="V21" i="68"/>
  <c r="F48" i="68" s="1"/>
  <c r="U21" i="68"/>
  <c r="W21" i="68" s="1"/>
  <c r="T21" i="68"/>
  <c r="B48" i="68" s="1"/>
  <c r="V20" i="68"/>
  <c r="F47" i="68" s="1"/>
  <c r="U20" i="68"/>
  <c r="G47" i="68" s="1"/>
  <c r="R20" i="68"/>
  <c r="U19" i="68" s="1"/>
  <c r="L19" i="54" s="1"/>
  <c r="Q20" i="68"/>
  <c r="P20" i="68"/>
  <c r="O20" i="68"/>
  <c r="N20" i="68"/>
  <c r="M20" i="68"/>
  <c r="L20" i="68"/>
  <c r="U18" i="68" s="1"/>
  <c r="K19" i="54" s="1"/>
  <c r="K20" i="68"/>
  <c r="J20" i="68"/>
  <c r="I20" i="68"/>
  <c r="H20" i="68"/>
  <c r="G20" i="68"/>
  <c r="V19" i="68"/>
  <c r="F46" i="68" s="1"/>
  <c r="B19" i="68"/>
  <c r="V18" i="68"/>
  <c r="F45" i="68" s="1"/>
  <c r="B18" i="68"/>
  <c r="V17" i="68"/>
  <c r="F44" i="68" s="1"/>
  <c r="R17" i="68"/>
  <c r="T20" i="68" s="1"/>
  <c r="B47" i="68" s="1"/>
  <c r="Q17" i="68"/>
  <c r="P17" i="68"/>
  <c r="O17" i="68"/>
  <c r="N17" i="68"/>
  <c r="T18" i="68" s="1"/>
  <c r="B45" i="68" s="1"/>
  <c r="M17" i="68"/>
  <c r="L17" i="68"/>
  <c r="K17" i="68"/>
  <c r="J17" i="68"/>
  <c r="I17" i="68"/>
  <c r="T17" i="68" s="1"/>
  <c r="B44" i="68" s="1"/>
  <c r="H17" i="68"/>
  <c r="G17" i="68"/>
  <c r="S14" i="68"/>
  <c r="S15" i="68" s="1"/>
  <c r="A14" i="68"/>
  <c r="V19" i="54" s="1"/>
  <c r="S13" i="68"/>
  <c r="A10" i="68"/>
  <c r="E19" i="54" s="1"/>
  <c r="V28" i="67"/>
  <c r="F55" i="67" s="1"/>
  <c r="V27" i="67"/>
  <c r="F54" i="67" s="1"/>
  <c r="V26" i="67"/>
  <c r="F53" i="67" s="1"/>
  <c r="V25" i="67"/>
  <c r="F52" i="67" s="1"/>
  <c r="V24" i="67"/>
  <c r="F51" i="67" s="1"/>
  <c r="U24" i="67"/>
  <c r="G51" i="67" s="1"/>
  <c r="V23" i="67"/>
  <c r="F50" i="67" s="1"/>
  <c r="V22" i="67"/>
  <c r="F49" i="67" s="1"/>
  <c r="V21" i="67"/>
  <c r="F48" i="67" s="1"/>
  <c r="V20" i="67"/>
  <c r="F47" i="67" s="1"/>
  <c r="R20" i="67"/>
  <c r="Q20" i="67"/>
  <c r="U27" i="67" s="1"/>
  <c r="T17" i="54" s="1"/>
  <c r="P20" i="67"/>
  <c r="U26" i="67" s="1"/>
  <c r="G53" i="67" s="1"/>
  <c r="O20" i="67"/>
  <c r="U25" i="67" s="1"/>
  <c r="G52" i="67" s="1"/>
  <c r="N20" i="67"/>
  <c r="M20" i="67"/>
  <c r="U23" i="67" s="1"/>
  <c r="P17" i="54" s="1"/>
  <c r="L20" i="67"/>
  <c r="U22" i="67" s="1"/>
  <c r="G49" i="67" s="1"/>
  <c r="K20" i="67"/>
  <c r="U21" i="67" s="1"/>
  <c r="G48" i="67" s="1"/>
  <c r="J20" i="67"/>
  <c r="I20" i="67"/>
  <c r="H20" i="67"/>
  <c r="G20" i="67"/>
  <c r="V19" i="67"/>
  <c r="F46" i="67" s="1"/>
  <c r="B19" i="67"/>
  <c r="V18" i="67"/>
  <c r="F45" i="67" s="1"/>
  <c r="B18" i="67"/>
  <c r="V17" i="67"/>
  <c r="F44" i="67" s="1"/>
  <c r="R17" i="67"/>
  <c r="T28" i="67" s="1"/>
  <c r="B55" i="67" s="1"/>
  <c r="Q17" i="67"/>
  <c r="T27" i="67" s="1"/>
  <c r="B54" i="67" s="1"/>
  <c r="P17" i="67"/>
  <c r="T26" i="67" s="1"/>
  <c r="S18" i="54" s="1"/>
  <c r="O17" i="67"/>
  <c r="T25" i="67" s="1"/>
  <c r="R18" i="54" s="1"/>
  <c r="N17" i="67"/>
  <c r="T24" i="67" s="1"/>
  <c r="B51" i="67" s="1"/>
  <c r="M17" i="67"/>
  <c r="T23" i="67" s="1"/>
  <c r="B50" i="67" s="1"/>
  <c r="L17" i="67"/>
  <c r="T22" i="67" s="1"/>
  <c r="B49" i="67" s="1"/>
  <c r="K17" i="67"/>
  <c r="T21" i="67" s="1"/>
  <c r="B48" i="67" s="1"/>
  <c r="J17" i="67"/>
  <c r="T20" i="67" s="1"/>
  <c r="B47" i="67" s="1"/>
  <c r="I17" i="67"/>
  <c r="H17" i="67"/>
  <c r="G17" i="67"/>
  <c r="S14" i="67"/>
  <c r="S15" i="67" s="1"/>
  <c r="A14" i="67"/>
  <c r="V17" i="54" s="1"/>
  <c r="S13" i="67"/>
  <c r="A10" i="67"/>
  <c r="E17" i="54" s="1"/>
  <c r="V28" i="66"/>
  <c r="F55" i="66" s="1"/>
  <c r="U28" i="66"/>
  <c r="G55" i="66" s="1"/>
  <c r="T28" i="66"/>
  <c r="B55" i="66" s="1"/>
  <c r="V27" i="66"/>
  <c r="F54" i="66" s="1"/>
  <c r="U27" i="66"/>
  <c r="G54" i="66" s="1"/>
  <c r="T27" i="66"/>
  <c r="T16" i="54" s="1"/>
  <c r="V26" i="66"/>
  <c r="F53" i="66" s="1"/>
  <c r="U26" i="66"/>
  <c r="G53" i="66" s="1"/>
  <c r="T26" i="66"/>
  <c r="B53" i="66" s="1"/>
  <c r="V25" i="66"/>
  <c r="F52" i="66" s="1"/>
  <c r="U25" i="66"/>
  <c r="G52" i="66" s="1"/>
  <c r="T25" i="66"/>
  <c r="B52" i="66" s="1"/>
  <c r="V24" i="66"/>
  <c r="F51" i="66" s="1"/>
  <c r="U24" i="66"/>
  <c r="G51" i="66" s="1"/>
  <c r="T24" i="66"/>
  <c r="B51" i="66" s="1"/>
  <c r="V23" i="66"/>
  <c r="F50" i="66" s="1"/>
  <c r="U23" i="66"/>
  <c r="G50" i="66" s="1"/>
  <c r="T23" i="66"/>
  <c r="P16" i="54" s="1"/>
  <c r="V22" i="66"/>
  <c r="F49" i="66" s="1"/>
  <c r="U22" i="66"/>
  <c r="G49" i="66" s="1"/>
  <c r="T22" i="66"/>
  <c r="B49" i="66" s="1"/>
  <c r="V21" i="66"/>
  <c r="F48" i="66" s="1"/>
  <c r="U21" i="66"/>
  <c r="G48" i="66" s="1"/>
  <c r="T21" i="66"/>
  <c r="B48" i="66" s="1"/>
  <c r="V20" i="66"/>
  <c r="F47" i="66" s="1"/>
  <c r="R20" i="66"/>
  <c r="U20" i="66" s="1"/>
  <c r="M15" i="54" s="1"/>
  <c r="Q20" i="66"/>
  <c r="P20" i="66"/>
  <c r="O20" i="66"/>
  <c r="U19" i="66" s="1"/>
  <c r="L15" i="54" s="1"/>
  <c r="N20" i="66"/>
  <c r="M20" i="66"/>
  <c r="L20" i="66"/>
  <c r="U18" i="66" s="1"/>
  <c r="W18" i="66" s="1"/>
  <c r="K20" i="66"/>
  <c r="J20" i="66"/>
  <c r="I20" i="66"/>
  <c r="U17" i="66" s="1"/>
  <c r="H20" i="66"/>
  <c r="G20" i="66"/>
  <c r="V19" i="66"/>
  <c r="F46" i="66" s="1"/>
  <c r="B19" i="66"/>
  <c r="V18" i="66"/>
  <c r="F45" i="66" s="1"/>
  <c r="B18" i="66"/>
  <c r="V17" i="66"/>
  <c r="F44" i="66" s="1"/>
  <c r="R17" i="66"/>
  <c r="T20" i="66" s="1"/>
  <c r="B47" i="66" s="1"/>
  <c r="Q17" i="66"/>
  <c r="P17" i="66"/>
  <c r="O17" i="66"/>
  <c r="T19" i="66" s="1"/>
  <c r="B46" i="66" s="1"/>
  <c r="N17" i="66"/>
  <c r="M17" i="66"/>
  <c r="L17" i="66"/>
  <c r="T18" i="66" s="1"/>
  <c r="B45" i="66" s="1"/>
  <c r="K17" i="66"/>
  <c r="J17" i="66"/>
  <c r="I17" i="66"/>
  <c r="T17" i="66" s="1"/>
  <c r="H17" i="66"/>
  <c r="G17" i="66"/>
  <c r="S14" i="66"/>
  <c r="A14" i="66"/>
  <c r="V15" i="54" s="1"/>
  <c r="S13" i="66"/>
  <c r="A10" i="66"/>
  <c r="E15" i="54" s="1"/>
  <c r="V28" i="65"/>
  <c r="F55" i="65" s="1"/>
  <c r="U28" i="65"/>
  <c r="G55" i="65" s="1"/>
  <c r="T28" i="65"/>
  <c r="B55" i="65" s="1"/>
  <c r="V27" i="65"/>
  <c r="F54" i="65" s="1"/>
  <c r="U27" i="65"/>
  <c r="G54" i="65" s="1"/>
  <c r="T27" i="65"/>
  <c r="B54" i="65" s="1"/>
  <c r="V26" i="65"/>
  <c r="F53" i="65" s="1"/>
  <c r="U26" i="65"/>
  <c r="W26" i="65" s="1"/>
  <c r="T26" i="65"/>
  <c r="B53" i="65" s="1"/>
  <c r="V25" i="65"/>
  <c r="F52" i="65" s="1"/>
  <c r="U25" i="65"/>
  <c r="G52" i="65" s="1"/>
  <c r="T25" i="65"/>
  <c r="B52" i="65" s="1"/>
  <c r="V24" i="65"/>
  <c r="F51" i="65" s="1"/>
  <c r="U24" i="65"/>
  <c r="G51" i="65" s="1"/>
  <c r="T24" i="65"/>
  <c r="B51" i="65" s="1"/>
  <c r="V23" i="65"/>
  <c r="F50" i="65" s="1"/>
  <c r="U23" i="65"/>
  <c r="G50" i="65" s="1"/>
  <c r="T23" i="65"/>
  <c r="B50" i="65" s="1"/>
  <c r="V22" i="65"/>
  <c r="F49" i="65" s="1"/>
  <c r="U22" i="65"/>
  <c r="W22" i="65" s="1"/>
  <c r="T22" i="65"/>
  <c r="B49" i="65" s="1"/>
  <c r="V21" i="65"/>
  <c r="F48" i="65" s="1"/>
  <c r="U21" i="65"/>
  <c r="W21" i="65" s="1"/>
  <c r="T21" i="65"/>
  <c r="B48" i="65" s="1"/>
  <c r="V20" i="65"/>
  <c r="F47" i="65" s="1"/>
  <c r="R20" i="65"/>
  <c r="U20" i="65" s="1"/>
  <c r="G47" i="65" s="1"/>
  <c r="Q20" i="65"/>
  <c r="P20" i="65"/>
  <c r="O20" i="65"/>
  <c r="U19" i="65" s="1"/>
  <c r="N20" i="65"/>
  <c r="M20" i="65"/>
  <c r="L20" i="65"/>
  <c r="U18" i="65" s="1"/>
  <c r="K13" i="54" s="1"/>
  <c r="K20" i="65"/>
  <c r="J20" i="65"/>
  <c r="I20" i="65"/>
  <c r="U17" i="65" s="1"/>
  <c r="G44" i="65" s="1"/>
  <c r="H20" i="65"/>
  <c r="G20" i="65"/>
  <c r="V19" i="65"/>
  <c r="F46" i="65" s="1"/>
  <c r="B19" i="65"/>
  <c r="V18" i="65"/>
  <c r="F45" i="65" s="1"/>
  <c r="B18" i="65"/>
  <c r="V17" i="65"/>
  <c r="F44" i="65" s="1"/>
  <c r="R17" i="65"/>
  <c r="T20" i="65" s="1"/>
  <c r="B47" i="65" s="1"/>
  <c r="Q17" i="65"/>
  <c r="P17" i="65"/>
  <c r="O17" i="65"/>
  <c r="T19" i="65" s="1"/>
  <c r="B46" i="65" s="1"/>
  <c r="N17" i="65"/>
  <c r="M17" i="65"/>
  <c r="L17" i="65"/>
  <c r="T18" i="65" s="1"/>
  <c r="K17" i="65"/>
  <c r="J17" i="65"/>
  <c r="I17" i="65"/>
  <c r="T17" i="65" s="1"/>
  <c r="B44" i="65" s="1"/>
  <c r="H17" i="65"/>
  <c r="G17" i="65"/>
  <c r="S14" i="65"/>
  <c r="A14" i="65"/>
  <c r="V13" i="54" s="1"/>
  <c r="S13" i="65"/>
  <c r="A10" i="65"/>
  <c r="E13" i="54" s="1"/>
  <c r="V28" i="64"/>
  <c r="F55" i="64" s="1"/>
  <c r="U28" i="64"/>
  <c r="G55" i="64" s="1"/>
  <c r="T28" i="64"/>
  <c r="B55" i="64" s="1"/>
  <c r="V27" i="64"/>
  <c r="F54" i="64" s="1"/>
  <c r="U27" i="64"/>
  <c r="G54" i="64" s="1"/>
  <c r="T27" i="64"/>
  <c r="B54" i="64" s="1"/>
  <c r="V26" i="64"/>
  <c r="F53" i="64" s="1"/>
  <c r="U26" i="64"/>
  <c r="W26" i="64" s="1"/>
  <c r="T26" i="64"/>
  <c r="B53" i="64" s="1"/>
  <c r="V25" i="64"/>
  <c r="F52" i="64" s="1"/>
  <c r="U25" i="64"/>
  <c r="G52" i="64" s="1"/>
  <c r="T25" i="64"/>
  <c r="B52" i="64" s="1"/>
  <c r="V24" i="64"/>
  <c r="F51" i="64" s="1"/>
  <c r="U24" i="64"/>
  <c r="G51" i="64" s="1"/>
  <c r="T24" i="64"/>
  <c r="B51" i="64" s="1"/>
  <c r="V23" i="64"/>
  <c r="F50" i="64" s="1"/>
  <c r="U23" i="64"/>
  <c r="G50" i="64" s="1"/>
  <c r="T23" i="64"/>
  <c r="B50" i="64" s="1"/>
  <c r="V22" i="64"/>
  <c r="F49" i="64" s="1"/>
  <c r="U22" i="64"/>
  <c r="T22" i="64"/>
  <c r="B49" i="64" s="1"/>
  <c r="V21" i="64"/>
  <c r="F48" i="64" s="1"/>
  <c r="U21" i="64"/>
  <c r="W21" i="64" s="1"/>
  <c r="T21" i="64"/>
  <c r="B48" i="64" s="1"/>
  <c r="V20" i="64"/>
  <c r="F47" i="64" s="1"/>
  <c r="R20" i="64"/>
  <c r="U20" i="64" s="1"/>
  <c r="G47" i="64" s="1"/>
  <c r="Q20" i="64"/>
  <c r="P20" i="64"/>
  <c r="O20" i="64"/>
  <c r="U19" i="64" s="1"/>
  <c r="G46" i="64" s="1"/>
  <c r="N20" i="64"/>
  <c r="M20" i="64"/>
  <c r="L20" i="64"/>
  <c r="U18" i="64" s="1"/>
  <c r="K11" i="54" s="1"/>
  <c r="K20" i="64"/>
  <c r="J20" i="64"/>
  <c r="I20" i="64"/>
  <c r="U17" i="64" s="1"/>
  <c r="G44" i="64" s="1"/>
  <c r="H20" i="64"/>
  <c r="G20" i="64"/>
  <c r="V19" i="64"/>
  <c r="F46" i="64" s="1"/>
  <c r="B19" i="64"/>
  <c r="V18" i="64"/>
  <c r="F45" i="64" s="1"/>
  <c r="B18" i="64"/>
  <c r="V17" i="64"/>
  <c r="F44" i="64" s="1"/>
  <c r="R17" i="64"/>
  <c r="T20" i="64" s="1"/>
  <c r="B47" i="64" s="1"/>
  <c r="Q17" i="64"/>
  <c r="P17" i="64"/>
  <c r="O17" i="64"/>
  <c r="T19" i="64" s="1"/>
  <c r="B46" i="64" s="1"/>
  <c r="N17" i="64"/>
  <c r="M17" i="64"/>
  <c r="L17" i="64"/>
  <c r="T18" i="64" s="1"/>
  <c r="K17" i="64"/>
  <c r="J17" i="64"/>
  <c r="I17" i="64"/>
  <c r="T17" i="64" s="1"/>
  <c r="B44" i="64" s="1"/>
  <c r="H17" i="64"/>
  <c r="G17" i="64"/>
  <c r="S14" i="64"/>
  <c r="A14" i="64"/>
  <c r="V11" i="54" s="1"/>
  <c r="S13" i="64"/>
  <c r="A10" i="64"/>
  <c r="E11" i="54" s="1"/>
  <c r="S15" i="66" l="1"/>
  <c r="S15" i="70"/>
  <c r="U17" i="70"/>
  <c r="G44" i="70" s="1"/>
  <c r="N14" i="54"/>
  <c r="U20" i="67"/>
  <c r="M17" i="54" s="1"/>
  <c r="B49" i="68"/>
  <c r="B49" i="69"/>
  <c r="G53" i="69"/>
  <c r="U19" i="54"/>
  <c r="B54" i="66"/>
  <c r="U18" i="70"/>
  <c r="K23" i="54" s="1"/>
  <c r="T19" i="71"/>
  <c r="B46" i="71" s="1"/>
  <c r="T19" i="68"/>
  <c r="B46" i="68" s="1"/>
  <c r="N12" i="54"/>
  <c r="R12" i="54"/>
  <c r="U28" i="67"/>
  <c r="G55" i="67" s="1"/>
  <c r="M19" i="54"/>
  <c r="T18" i="72"/>
  <c r="S15" i="69"/>
  <c r="U19" i="70"/>
  <c r="G46" i="70" s="1"/>
  <c r="U22" i="70"/>
  <c r="G49" i="70" s="1"/>
  <c r="J14" i="54"/>
  <c r="S20" i="54"/>
  <c r="U17" i="67"/>
  <c r="G44" i="67" s="1"/>
  <c r="S21" i="54"/>
  <c r="L22" i="54"/>
  <c r="S15" i="64"/>
  <c r="S15" i="65"/>
  <c r="S22" i="54"/>
  <c r="U18" i="67"/>
  <c r="K17" i="54" s="1"/>
  <c r="T25" i="71"/>
  <c r="B52" i="71" s="1"/>
  <c r="R14" i="54"/>
  <c r="U19" i="72"/>
  <c r="L27" i="54" s="1"/>
  <c r="U20" i="72"/>
  <c r="M27" i="54" s="1"/>
  <c r="P28" i="54"/>
  <c r="B50" i="72"/>
  <c r="B55" i="72"/>
  <c r="U28" i="54"/>
  <c r="J28" i="54"/>
  <c r="B44" i="72"/>
  <c r="B48" i="72"/>
  <c r="N28" i="54"/>
  <c r="B52" i="72"/>
  <c r="R28" i="54"/>
  <c r="B46" i="72"/>
  <c r="L28" i="54"/>
  <c r="T28" i="54"/>
  <c r="B54" i="72"/>
  <c r="B51" i="72"/>
  <c r="Q28" i="54"/>
  <c r="B53" i="72"/>
  <c r="S28" i="54"/>
  <c r="Q27" i="54"/>
  <c r="U27" i="54"/>
  <c r="T22" i="72"/>
  <c r="P27" i="54"/>
  <c r="T27" i="54"/>
  <c r="G48" i="72"/>
  <c r="G54" i="72"/>
  <c r="J27" i="54"/>
  <c r="N27" i="54"/>
  <c r="R27" i="54"/>
  <c r="G50" i="72"/>
  <c r="W22" i="72"/>
  <c r="W24" i="72"/>
  <c r="W25" i="72"/>
  <c r="W26" i="72"/>
  <c r="W28" i="72"/>
  <c r="K27" i="54"/>
  <c r="O27" i="54"/>
  <c r="S27" i="54"/>
  <c r="M28" i="54"/>
  <c r="G51" i="71"/>
  <c r="Q25" i="54"/>
  <c r="U20" i="71"/>
  <c r="M25" i="54" s="1"/>
  <c r="U25" i="71"/>
  <c r="G52" i="71" s="1"/>
  <c r="U25" i="54"/>
  <c r="B55" i="71"/>
  <c r="U26" i="54"/>
  <c r="B44" i="71"/>
  <c r="J26" i="54"/>
  <c r="B47" i="71"/>
  <c r="M26" i="54"/>
  <c r="B51" i="71"/>
  <c r="Q26" i="54"/>
  <c r="B45" i="71"/>
  <c r="K26" i="54"/>
  <c r="S26" i="54"/>
  <c r="W21" i="71"/>
  <c r="W22" i="71"/>
  <c r="W23" i="71"/>
  <c r="W24" i="71"/>
  <c r="W26" i="71"/>
  <c r="W27" i="71"/>
  <c r="W28" i="71"/>
  <c r="G50" i="71"/>
  <c r="T25" i="54"/>
  <c r="N26" i="54"/>
  <c r="R26" i="54"/>
  <c r="J25" i="54"/>
  <c r="N25" i="54"/>
  <c r="R25" i="54"/>
  <c r="P26" i="54"/>
  <c r="T26" i="54"/>
  <c r="O26" i="54"/>
  <c r="K25" i="54"/>
  <c r="O25" i="54"/>
  <c r="S25" i="54"/>
  <c r="G53" i="70"/>
  <c r="S23" i="54"/>
  <c r="G51" i="70"/>
  <c r="Q23" i="54"/>
  <c r="U20" i="70"/>
  <c r="M23" i="54" s="1"/>
  <c r="U28" i="70"/>
  <c r="O24" i="54"/>
  <c r="B49" i="70"/>
  <c r="B54" i="70"/>
  <c r="T24" i="54"/>
  <c r="P24" i="54"/>
  <c r="B50" i="70"/>
  <c r="B51" i="70"/>
  <c r="Q24" i="54"/>
  <c r="B44" i="70"/>
  <c r="J24" i="54"/>
  <c r="B48" i="70"/>
  <c r="N24" i="54"/>
  <c r="B52" i="70"/>
  <c r="R24" i="54"/>
  <c r="J23" i="54"/>
  <c r="N23" i="54"/>
  <c r="R23" i="54"/>
  <c r="B53" i="70"/>
  <c r="O23" i="54"/>
  <c r="T20" i="70"/>
  <c r="G48" i="70"/>
  <c r="P23" i="54"/>
  <c r="T23" i="54"/>
  <c r="T19" i="70"/>
  <c r="W22" i="70"/>
  <c r="T28" i="70"/>
  <c r="K24" i="54"/>
  <c r="P22" i="54"/>
  <c r="T22" i="54"/>
  <c r="M22" i="54"/>
  <c r="Q22" i="54"/>
  <c r="U22" i="54"/>
  <c r="K22" i="54"/>
  <c r="O21" i="54"/>
  <c r="J22" i="54"/>
  <c r="N22" i="54"/>
  <c r="R22" i="54"/>
  <c r="P21" i="54"/>
  <c r="J21" i="54"/>
  <c r="N21" i="54"/>
  <c r="R21" i="54"/>
  <c r="L21" i="54"/>
  <c r="T21" i="54"/>
  <c r="M21" i="54"/>
  <c r="Q21" i="54"/>
  <c r="U21" i="54"/>
  <c r="U17" i="68"/>
  <c r="G44" i="68" s="1"/>
  <c r="Q19" i="54"/>
  <c r="P19" i="54"/>
  <c r="T19" i="54"/>
  <c r="J20" i="54"/>
  <c r="N20" i="54"/>
  <c r="R20" i="54"/>
  <c r="K20" i="54"/>
  <c r="N19" i="54"/>
  <c r="R19" i="54"/>
  <c r="L20" i="54"/>
  <c r="P20" i="54"/>
  <c r="T20" i="54"/>
  <c r="G53" i="68"/>
  <c r="O19" i="54"/>
  <c r="S19" i="54"/>
  <c r="M20" i="54"/>
  <c r="Q20" i="54"/>
  <c r="U20" i="54"/>
  <c r="T17" i="67"/>
  <c r="B44" i="67" s="1"/>
  <c r="G54" i="67"/>
  <c r="O17" i="54"/>
  <c r="U19" i="67"/>
  <c r="L17" i="54" s="1"/>
  <c r="G50" i="67"/>
  <c r="Q18" i="54"/>
  <c r="U18" i="54"/>
  <c r="T19" i="67"/>
  <c r="B46" i="67" s="1"/>
  <c r="S17" i="54"/>
  <c r="T18" i="67"/>
  <c r="B45" i="67" s="1"/>
  <c r="W18" i="67"/>
  <c r="N17" i="54"/>
  <c r="R17" i="54"/>
  <c r="P18" i="54"/>
  <c r="T18" i="54"/>
  <c r="M18" i="54"/>
  <c r="W21" i="67"/>
  <c r="W22" i="67"/>
  <c r="W23" i="67"/>
  <c r="W24" i="67"/>
  <c r="W25" i="67"/>
  <c r="W26" i="67"/>
  <c r="W27" i="67"/>
  <c r="W28" i="67"/>
  <c r="B52" i="67"/>
  <c r="N18" i="54"/>
  <c r="B53" i="67"/>
  <c r="Q17" i="54"/>
  <c r="O18" i="54"/>
  <c r="O16" i="54"/>
  <c r="B44" i="66"/>
  <c r="J16" i="54"/>
  <c r="S16" i="54"/>
  <c r="N16" i="54"/>
  <c r="R16" i="54"/>
  <c r="B50" i="66"/>
  <c r="L16" i="54"/>
  <c r="K16" i="54"/>
  <c r="W21" i="66"/>
  <c r="W22" i="66"/>
  <c r="M16" i="54"/>
  <c r="Q16" i="54"/>
  <c r="U16" i="54"/>
  <c r="G44" i="66"/>
  <c r="J15" i="54"/>
  <c r="W25" i="66"/>
  <c r="W26" i="66"/>
  <c r="W27" i="66"/>
  <c r="W28" i="66"/>
  <c r="P15" i="54"/>
  <c r="T15" i="54"/>
  <c r="Q15" i="54"/>
  <c r="U15" i="54"/>
  <c r="N15" i="54"/>
  <c r="R15" i="54"/>
  <c r="K15" i="54"/>
  <c r="O15" i="54"/>
  <c r="S15" i="54"/>
  <c r="G46" i="65"/>
  <c r="L13" i="54"/>
  <c r="G53" i="65"/>
  <c r="B45" i="65"/>
  <c r="K14" i="54"/>
  <c r="O13" i="54"/>
  <c r="S13" i="54"/>
  <c r="M14" i="54"/>
  <c r="Q14" i="54"/>
  <c r="U14" i="54"/>
  <c r="T13" i="54"/>
  <c r="M13" i="54"/>
  <c r="Q13" i="54"/>
  <c r="U13" i="54"/>
  <c r="O14" i="54"/>
  <c r="S14" i="54"/>
  <c r="P13" i="54"/>
  <c r="J13" i="54"/>
  <c r="N13" i="54"/>
  <c r="R13" i="54"/>
  <c r="L14" i="54"/>
  <c r="P14" i="54"/>
  <c r="T14" i="54"/>
  <c r="G53" i="64"/>
  <c r="N11" i="54"/>
  <c r="R11" i="54"/>
  <c r="B45" i="64"/>
  <c r="K12" i="54"/>
  <c r="V29" i="64"/>
  <c r="L11" i="54"/>
  <c r="P11" i="54"/>
  <c r="T11" i="54"/>
  <c r="L12" i="54"/>
  <c r="P12" i="54"/>
  <c r="T12" i="54"/>
  <c r="M11" i="54"/>
  <c r="Q11" i="54"/>
  <c r="U11" i="54"/>
  <c r="M12" i="54"/>
  <c r="Q12" i="54"/>
  <c r="U12" i="54"/>
  <c r="O11" i="54"/>
  <c r="S11" i="54"/>
  <c r="O12" i="54"/>
  <c r="S12" i="54"/>
  <c r="G47" i="72"/>
  <c r="W20" i="72"/>
  <c r="G45" i="72"/>
  <c r="W19" i="71"/>
  <c r="G46" i="71"/>
  <c r="G45" i="71"/>
  <c r="W18" i="70"/>
  <c r="G45" i="70"/>
  <c r="W23" i="70"/>
  <c r="W24" i="70"/>
  <c r="W25" i="70"/>
  <c r="W26" i="70"/>
  <c r="W27" i="70"/>
  <c r="W28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5" i="67"/>
  <c r="G47" i="66"/>
  <c r="W20" i="66"/>
  <c r="W19" i="66"/>
  <c r="W30" i="66" s="1"/>
  <c r="G46" i="66"/>
  <c r="W23" i="66"/>
  <c r="W24" i="66"/>
  <c r="V29" i="66"/>
  <c r="G45" i="66"/>
  <c r="W18" i="65"/>
  <c r="G45" i="65"/>
  <c r="V29" i="65"/>
  <c r="G49" i="65"/>
  <c r="W19" i="65"/>
  <c r="W23" i="65"/>
  <c r="W24" i="65"/>
  <c r="W25" i="65"/>
  <c r="W27" i="65"/>
  <c r="W28" i="65"/>
  <c r="G48" i="65"/>
  <c r="W20" i="65"/>
  <c r="G45" i="64"/>
  <c r="W18" i="64"/>
  <c r="G49" i="64"/>
  <c r="W19" i="64"/>
  <c r="W20" i="64"/>
  <c r="W22" i="64"/>
  <c r="W23" i="64"/>
  <c r="W24" i="64"/>
  <c r="W25" i="64"/>
  <c r="W27" i="64"/>
  <c r="W28" i="64"/>
  <c r="G48" i="64"/>
  <c r="W20" i="70" l="1"/>
  <c r="K18" i="54"/>
  <c r="J17" i="54"/>
  <c r="L23" i="54"/>
  <c r="W19" i="70"/>
  <c r="G47" i="70"/>
  <c r="U17" i="54"/>
  <c r="J18" i="54"/>
  <c r="W25" i="71"/>
  <c r="V29" i="70"/>
  <c r="L26" i="54"/>
  <c r="W29" i="67"/>
  <c r="B45" i="72"/>
  <c r="K28" i="54"/>
  <c r="W19" i="67"/>
  <c r="W30" i="67" s="1"/>
  <c r="J19" i="54"/>
  <c r="L18" i="54"/>
  <c r="V29" i="72"/>
  <c r="G46" i="72"/>
  <c r="W19" i="72"/>
  <c r="B49" i="72"/>
  <c r="O28" i="54"/>
  <c r="W20" i="71"/>
  <c r="G47" i="71"/>
  <c r="V29" i="71"/>
  <c r="G55" i="70"/>
  <c r="U23" i="54"/>
  <c r="B47" i="70"/>
  <c r="M24" i="54"/>
  <c r="B46" i="70"/>
  <c r="L24" i="54"/>
  <c r="B55" i="70"/>
  <c r="U24" i="54"/>
  <c r="G46" i="67"/>
  <c r="V29" i="67"/>
  <c r="W29" i="66"/>
  <c r="B23" i="66" s="1"/>
  <c r="W30" i="70"/>
  <c r="W29" i="70"/>
  <c r="W30" i="69"/>
  <c r="W29" i="69"/>
  <c r="W30" i="68"/>
  <c r="W29" i="68"/>
  <c r="W30" i="65"/>
  <c r="W29" i="65"/>
  <c r="W30" i="64"/>
  <c r="W29" i="64"/>
  <c r="B23" i="67" l="1"/>
  <c r="W29" i="72"/>
  <c r="W30" i="72"/>
  <c r="B23" i="72" s="1"/>
  <c r="W29" i="71"/>
  <c r="W30" i="71"/>
  <c r="B23" i="70"/>
  <c r="B23" i="69"/>
  <c r="B23" i="68"/>
  <c r="B23" i="65"/>
  <c r="B23" i="64"/>
  <c r="B23" i="71" l="1"/>
  <c r="C9" i="54"/>
  <c r="D9" i="54"/>
  <c r="W9" i="54" l="1"/>
  <c r="H20" i="53" l="1"/>
  <c r="I20" i="53"/>
  <c r="J20" i="53"/>
  <c r="K20" i="53"/>
  <c r="U21" i="53" s="1"/>
  <c r="G48" i="53" s="1"/>
  <c r="L20" i="53"/>
  <c r="M20" i="53"/>
  <c r="N20" i="53"/>
  <c r="O20" i="53"/>
  <c r="P20" i="53"/>
  <c r="Q20" i="53"/>
  <c r="R20" i="53"/>
  <c r="G20" i="53"/>
  <c r="U22" i="53"/>
  <c r="G49" i="53" s="1"/>
  <c r="U23" i="53"/>
  <c r="G50" i="53" s="1"/>
  <c r="U24" i="53"/>
  <c r="G51" i="53" s="1"/>
  <c r="U25" i="53"/>
  <c r="G52" i="53" s="1"/>
  <c r="U26" i="53"/>
  <c r="G53" i="53" s="1"/>
  <c r="U27" i="53"/>
  <c r="G54" i="53" s="1"/>
  <c r="U28" i="53"/>
  <c r="G55" i="53" s="1"/>
  <c r="V20" i="53"/>
  <c r="F47" i="53" s="1"/>
  <c r="V19" i="53"/>
  <c r="F46" i="53" s="1"/>
  <c r="V18" i="53"/>
  <c r="F45" i="53" s="1"/>
  <c r="V17" i="53"/>
  <c r="F44" i="53" s="1"/>
  <c r="V22" i="53"/>
  <c r="F49" i="53" s="1"/>
  <c r="V21" i="53"/>
  <c r="F48" i="53" s="1"/>
  <c r="R17" i="53"/>
  <c r="T28" i="53" s="1"/>
  <c r="B55" i="53" s="1"/>
  <c r="O17" i="53"/>
  <c r="T25" i="53" s="1"/>
  <c r="B52" i="53" s="1"/>
  <c r="L17" i="53"/>
  <c r="I17" i="53"/>
  <c r="V28" i="53"/>
  <c r="F55" i="53" s="1"/>
  <c r="V27" i="53"/>
  <c r="F54" i="53" s="1"/>
  <c r="V26" i="53"/>
  <c r="F53" i="53" s="1"/>
  <c r="V25" i="53"/>
  <c r="F52" i="53" s="1"/>
  <c r="V24" i="53"/>
  <c r="F51" i="53" s="1"/>
  <c r="V23" i="53"/>
  <c r="F50" i="53" s="1"/>
  <c r="N9" i="54" l="1"/>
  <c r="R10" i="54"/>
  <c r="U9" i="54"/>
  <c r="R9" i="54"/>
  <c r="Q9" i="54"/>
  <c r="U10" i="54"/>
  <c r="T9" i="54"/>
  <c r="P9" i="54"/>
  <c r="S9" i="54"/>
  <c r="O9" i="54"/>
  <c r="W27" i="53"/>
  <c r="W26" i="53"/>
  <c r="W25" i="53"/>
  <c r="W24" i="53"/>
  <c r="W23" i="53"/>
  <c r="U18" i="53"/>
  <c r="G45" i="53" s="1"/>
  <c r="W28" i="53"/>
  <c r="W22" i="53"/>
  <c r="T19" i="53"/>
  <c r="T22" i="53"/>
  <c r="B49" i="53" s="1"/>
  <c r="U20" i="53"/>
  <c r="G47" i="53" s="1"/>
  <c r="U19" i="53"/>
  <c r="G46" i="53" s="1"/>
  <c r="U17" i="53"/>
  <c r="B19" i="53"/>
  <c r="B18" i="53"/>
  <c r="Q17" i="53"/>
  <c r="T27" i="53" s="1"/>
  <c r="B54" i="53" s="1"/>
  <c r="P17" i="53"/>
  <c r="T26" i="53" s="1"/>
  <c r="B53" i="53" s="1"/>
  <c r="N17" i="53"/>
  <c r="T24" i="53" s="1"/>
  <c r="B51" i="53" s="1"/>
  <c r="M17" i="53"/>
  <c r="T23" i="53" s="1"/>
  <c r="B50" i="53" s="1"/>
  <c r="K17" i="53"/>
  <c r="J17" i="53"/>
  <c r="H17" i="53"/>
  <c r="G17" i="53"/>
  <c r="S14" i="53"/>
  <c r="A14" i="53"/>
  <c r="V9" i="54" s="1"/>
  <c r="S13" i="53"/>
  <c r="A10" i="53"/>
  <c r="E9" i="54" s="1"/>
  <c r="J9" i="54" l="1"/>
  <c r="G44" i="53"/>
  <c r="L9" i="54"/>
  <c r="M9" i="54"/>
  <c r="K9" i="54"/>
  <c r="L10" i="54"/>
  <c r="B46" i="53"/>
  <c r="Q10" i="54"/>
  <c r="O10" i="54"/>
  <c r="T10" i="54"/>
  <c r="S10" i="54"/>
  <c r="P10" i="54"/>
  <c r="W21" i="53"/>
  <c r="T18" i="53"/>
  <c r="W19" i="53"/>
  <c r="W18" i="53"/>
  <c r="W20" i="53"/>
  <c r="V29" i="53"/>
  <c r="T17" i="53"/>
  <c r="T20" i="53"/>
  <c r="T21" i="53"/>
  <c r="S15" i="53"/>
  <c r="J10" i="54" l="1"/>
  <c r="B44" i="53"/>
  <c r="K10" i="54"/>
  <c r="B45" i="53"/>
  <c r="N10" i="54"/>
  <c r="B48" i="53"/>
  <c r="M10" i="54"/>
  <c r="B47" i="53"/>
  <c r="W29" i="53"/>
  <c r="W30" i="53"/>
  <c r="B23" i="53" l="1"/>
</calcChain>
</file>

<file path=xl/sharedStrings.xml><?xml version="1.0" encoding="utf-8"?>
<sst xmlns="http://schemas.openxmlformats.org/spreadsheetml/2006/main" count="513" uniqueCount="105">
  <si>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</si>
  <si>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</si>
  <si>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</si>
  <si>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</si>
  <si>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</si>
  <si>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</si>
  <si>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</si>
  <si>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</si>
  <si>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</si>
  <si>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</si>
  <si>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</si>
  <si>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</si>
  <si>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</si>
  <si>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</si>
  <si>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</si>
  <si>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</si>
  <si>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</si>
  <si>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</si>
  <si>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</si>
  <si>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</si>
  <si>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</si>
  <si>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</si>
  <si>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</si>
  <si>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</si>
  <si>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</si>
  <si>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</si>
  <si>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</si>
  <si>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</si>
  <si>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</si>
  <si>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</si>
  <si>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</si>
  <si>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</si>
  <si>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</si>
  <si>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</si>
  <si>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</si>
  <si>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</si>
  <si>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</si>
  <si>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</si>
  <si>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</si>
  <si>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</si>
  <si>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</si>
  <si>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</si>
  <si>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</si>
  <si>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70 a 89%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</si>
  <si>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</si>
  <si>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</si>
  <si>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</si>
  <si>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</si>
  <si>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</si>
  <si>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</si>
  <si>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</si>
  <si>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</si>
  <si>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</si>
  <si>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</si>
  <si>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</si>
  <si>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</si>
  <si>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</si>
  <si>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</si>
  <si>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</si>
  <si>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</si>
  <si>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</si>
  <si>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</si>
  <si>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</si>
  <si>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</si>
  <si>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</si>
  <si>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</si>
  <si>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</si>
  <si>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</si>
  <si>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</si>
  <si>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</si>
  <si>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EC-EC-F-016</t>
  </si>
  <si>
    <t xml:space="preserve">                                                                                                                         CODIGO: EC-EC-F-016</t>
  </si>
  <si>
    <t>Aprobación:  10/06/2020</t>
  </si>
  <si>
    <t>Versión 1.2</t>
  </si>
  <si>
    <t>Aprobación: 10/06/20  Version 1.2</t>
  </si>
  <si>
    <t>Aprobación: 10/06/220  Version 1.2</t>
  </si>
  <si>
    <t>Aprobación: 10/06/20 Version 1.2</t>
  </si>
  <si>
    <t>DISEÑO Y CONTROL DE OBRAS DE INFRAESTRUCTURA</t>
  </si>
  <si>
    <t>OPTIMIZACION DEL SISTEMA VIAL</t>
  </si>
  <si>
    <t>ING. RAFAEL LAFONT DE SALES</t>
  </si>
  <si>
    <t>ARQ. NESTOR PATERNINA</t>
  </si>
  <si>
    <t>Kms de carril de infraestructura construida</t>
  </si>
  <si>
    <t>Kms de carril de infraestructura contratada</t>
  </si>
  <si>
    <t>SECRETARIA DISTRITAL DE OBRAS PUBLICAS</t>
  </si>
  <si>
    <t>INDICADOR 1: VIAS NUEVAS CONSTRUIDAS -  EJECUCIÓN DEL PROYECTO DE URBANISMO COMUNITARIO BARRIOS A LA OBRA ETAPA VII</t>
  </si>
  <si>
    <t>INDICADOR 2:  MANTENIMIENTO Y RECONSTRUCCION DE VIAS - PLAN MALLA VIAL (CALLES PARA LA PROSPERIDAD)</t>
  </si>
  <si>
    <t xml:space="preserve"> Kms malla vial mantenidos</t>
  </si>
  <si>
    <t>KMS</t>
  </si>
  <si>
    <t xml:space="preserve"> Kms malla vial contratados</t>
  </si>
  <si>
    <t>20 Kms malla vial mantenidos = 100%</t>
  </si>
  <si>
    <t>35 Kms de carril  de infraestructura construida = 100%</t>
  </si>
  <si>
    <t>MEJORAMIENTO DE VIVIENDAS</t>
  </si>
  <si>
    <t>INDICADOR 3: MEJORAMIENTO DE VIVIENDAS</t>
  </si>
  <si>
    <t>UNIDADES DE MEJORAMIENTO DE VIVIENDA INTERVENIDAS</t>
  </si>
  <si>
    <t>UNIDADES DE MEJORAMIENTO DE VIVIENDA CONTRATADAS</t>
  </si>
  <si>
    <t>Unidad</t>
  </si>
  <si>
    <t>UNIDAD DE MEJORAMIENTO DE VIVIENDA INTERVENIDA / UNIDAD DE MEJORAMIENTO DE VIVIENDA CONTRATADA</t>
  </si>
  <si>
    <t xml:space="preserve">2000 Unidades de vivienda mejoradas mediante el subsidio = 100% </t>
  </si>
  <si>
    <t>Kms de carril de infraestructura construida / Kms de carril de infraestructura contratada</t>
  </si>
  <si>
    <t>Kms malla vial mantenidos / Kms malla vial contratados</t>
  </si>
  <si>
    <t>MATRIZ DE INDICADORES POR PROCESO: DISEÑO Y CONTROL DE OBRAS DE INFRAESTRUCTURA - SECRETARÍA DE OBRAS PÚBLICAS.</t>
  </si>
  <si>
    <t>AÑO: 2021</t>
  </si>
  <si>
    <t>En el primer trimestre de 2021, está en proceso de contratación, # del proceso de contratación SA-08-2020 (Ver primer seguimiento plan de acción 2021).</t>
  </si>
  <si>
    <t>En el primer trimestre de 2021, No hay proceso de contratación (Ver primer seguimiento plan de acción 2021).</t>
  </si>
  <si>
    <t>EN EL PRIMER TRIMESTRE DE 2021, Está en proceso de contratación, # del proceso de contratación SA-07-2020 (Ver primer seguimiento plan de acción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</si>
</sst>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 wrapText="1"/>
    </xf>
    <xf numFmtId="9" fontId="2" fillId="6" borderId="11" xfId="0" applyNumberFormat="1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4" xfId="0" applyFont="1" applyFill="1" applyBorder="1" applyAlignment="1" applyProtection="1">
      <alignment horizontal="left" vertical="center"/>
      <protection locked="0"/>
    </xf>
    <xf numFmtId="0" fontId="1" fillId="4" borderId="15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7-4EF4-88DA-9F29F0849545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7-4EF4-88DA-9F29F0849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8118528"/>
        <c:axId val="228120064"/>
        <c:axId val="0"/>
      </c:bar3DChart>
      <c:catAx>
        <c:axId val="2281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8120064"/>
        <c:crosses val="autoZero"/>
        <c:auto val="1"/>
        <c:lblAlgn val="ctr"/>
        <c:lblOffset val="100"/>
        <c:noMultiLvlLbl val="0"/>
      </c:catAx>
      <c:valAx>
        <c:axId val="2281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811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9F1-8219-A2D3CC40D8B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4-49F1-8219-A2D3CC40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8130176"/>
        <c:axId val="204117120"/>
        <c:axId val="0"/>
      </c:bar3DChart>
      <c:catAx>
        <c:axId val="22813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117120"/>
        <c:crosses val="autoZero"/>
        <c:auto val="1"/>
        <c:lblAlgn val="ctr"/>
        <c:lblOffset val="100"/>
        <c:noMultiLvlLbl val="0"/>
      </c:catAx>
      <c:valAx>
        <c:axId val="20411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813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E-4245-B3FB-90468755887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E-4245-B3FB-90468755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126848"/>
        <c:axId val="210379136"/>
        <c:axId val="0"/>
      </c:bar3DChart>
      <c:catAx>
        <c:axId val="2041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379136"/>
        <c:crosses val="autoZero"/>
        <c:auto val="1"/>
        <c:lblAlgn val="ctr"/>
        <c:lblOffset val="100"/>
        <c:noMultiLvlLbl val="0"/>
      </c:catAx>
      <c:valAx>
        <c:axId val="2103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1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5-4603-82A1-EC19B032B7E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5-4603-82A1-EC19B032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8041728"/>
        <c:axId val="218055808"/>
        <c:axId val="0"/>
      </c:bar3DChart>
      <c:catAx>
        <c:axId val="2180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55808"/>
        <c:crosses val="autoZero"/>
        <c:auto val="1"/>
        <c:lblAlgn val="ctr"/>
        <c:lblOffset val="100"/>
        <c:noMultiLvlLbl val="0"/>
      </c:catAx>
      <c:valAx>
        <c:axId val="21805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7-4705-8A95-8C8E52411CB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7-4705-8A95-8C8E5241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8122880"/>
        <c:axId val="218235264"/>
        <c:axId val="0"/>
      </c:bar3DChart>
      <c:catAx>
        <c:axId val="2181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235264"/>
        <c:crosses val="autoZero"/>
        <c:auto val="1"/>
        <c:lblAlgn val="ctr"/>
        <c:lblOffset val="100"/>
        <c:noMultiLvlLbl val="0"/>
      </c:catAx>
      <c:valAx>
        <c:axId val="2182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12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0-435F-9B03-1DF447F949E7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0-435F-9B03-1DF447F9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218752"/>
        <c:axId val="204220288"/>
        <c:axId val="0"/>
      </c:bar3DChart>
      <c:catAx>
        <c:axId val="2042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220288"/>
        <c:crosses val="autoZero"/>
        <c:auto val="1"/>
        <c:lblAlgn val="ctr"/>
        <c:lblOffset val="100"/>
        <c:noMultiLvlLbl val="0"/>
      </c:catAx>
      <c:valAx>
        <c:axId val="20422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2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D-4359-A4B6-54750D5BF841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359-A4B6-54750D5B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0103296"/>
        <c:axId val="218202880"/>
        <c:axId val="0"/>
      </c:bar3DChart>
      <c:catAx>
        <c:axId val="2101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202880"/>
        <c:crosses val="autoZero"/>
        <c:auto val="1"/>
        <c:lblAlgn val="ctr"/>
        <c:lblOffset val="100"/>
        <c:noMultiLvlLbl val="0"/>
      </c:catAx>
      <c:valAx>
        <c:axId val="2182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1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7-420D-848B-CE02E036C76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7-420D-848B-CE02E036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8503424"/>
        <c:axId val="218636288"/>
        <c:axId val="0"/>
      </c:bar3DChart>
      <c:catAx>
        <c:axId val="21850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636288"/>
        <c:crosses val="autoZero"/>
        <c:auto val="1"/>
        <c:lblAlgn val="ctr"/>
        <c:lblOffset val="100"/>
        <c:noMultiLvlLbl val="0"/>
      </c:catAx>
      <c:valAx>
        <c:axId val="2186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50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F-4420-9249-86D418D1A731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F-4420-9249-86D418D1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8891776"/>
        <c:axId val="218893312"/>
        <c:axId val="0"/>
      </c:bar3DChart>
      <c:catAx>
        <c:axId val="2188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93312"/>
        <c:crosses val="autoZero"/>
        <c:auto val="1"/>
        <c:lblAlgn val="ctr"/>
        <c:lblOffset val="100"/>
        <c:noMultiLvlLbl val="0"/>
      </c:catAx>
      <c:valAx>
        <c:axId val="2188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8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F-4560-9D05-78939DF8AE8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F-4560-9D05-78939DF8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8008704"/>
        <c:axId val="228010240"/>
        <c:axId val="0"/>
      </c:bar3DChart>
      <c:catAx>
        <c:axId val="2280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8010240"/>
        <c:crosses val="autoZero"/>
        <c:auto val="1"/>
        <c:lblAlgn val="ctr"/>
        <c:lblOffset val="100"/>
        <c:noMultiLvlLbl val="0"/>
      </c:catAx>
      <c:valAx>
        <c:axId val="2280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800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checked="Checked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checked="Checked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fmlaLink="$I$15"/>
</file>

<file path=xl/ctrlProps/ctrlProp46.xml><?xml version="1.0" encoding="utf-8"?>
<formControlPr xmlns="http://schemas.microsoft.com/office/spreadsheetml/2009/9/main" objectType="CheckBox" checked="Checked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checked="Checked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221793</xdr:rowOff>
    </xdr:from>
    <xdr:to>
      <xdr:col>17</xdr:col>
      <xdr:colOff>365610</xdr:colOff>
      <xdr:row>53</xdr:row>
      <xdr:rowOff>346867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53</xdr:row>
      <xdr:rowOff>286196</xdr:rowOff>
    </xdr:from>
    <xdr:to>
      <xdr:col>17</xdr:col>
      <xdr:colOff>365610</xdr:colOff>
      <xdr:row>55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261773</xdr:rowOff>
    </xdr:from>
    <xdr:to>
      <xdr:col>17</xdr:col>
      <xdr:colOff>365610</xdr:colOff>
      <xdr:row>54</xdr:row>
      <xdr:rowOff>5780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85725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7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9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20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21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W31"/>
  <sheetViews>
    <sheetView tabSelected="1" view="pageLayout" zoomScale="80" zoomScaleNormal="84" zoomScaleSheetLayoutView="70" zoomScalePageLayoutView="80" workbookViewId="0">
      <selection activeCell="O9" sqref="O9"/>
    </sheetView>
  </sheetViews>
  <sheetFormatPr baseColWidth="10" defaultRowHeight="15" x14ac:dyDescent="0.25"/>
  <cols>
    <col min="1" max="1" width="19" style="4" customWidth="1"/>
    <col min="2" max="2" width="22.140625" style="4" customWidth="1"/>
    <col min="3" max="3" width="19.7109375" style="5" customWidth="1"/>
    <col min="4" max="4" width="17.85546875" style="7" customWidth="1"/>
    <col min="5" max="5" width="11.28515625" style="7" customWidth="1"/>
    <col min="6" max="6" width="10" style="4" customWidth="1"/>
    <col min="7" max="9" width="7.7109375" style="4" customWidth="1"/>
    <col min="10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2" spans="1:23" x14ac:dyDescent="0.25">
      <c r="A2" s="3"/>
      <c r="D2" s="108" t="s">
        <v>71</v>
      </c>
      <c r="E2" s="108"/>
      <c r="F2" s="108"/>
      <c r="G2" s="108"/>
      <c r="H2" s="108"/>
      <c r="I2" s="108"/>
      <c r="J2" s="108"/>
    </row>
    <row r="3" spans="1:23" x14ac:dyDescent="0.25">
      <c r="A3" s="3"/>
      <c r="D3" s="75" t="s">
        <v>100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3" ht="15.75" thickBot="1" x14ac:dyDescent="0.3">
      <c r="A4" s="3"/>
      <c r="B4" s="5"/>
      <c r="D4" s="81" t="s">
        <v>101</v>
      </c>
      <c r="E4" s="6"/>
      <c r="F4" s="5"/>
    </row>
    <row r="5" spans="1:23" s="70" customFormat="1" ht="12.75" customHeight="1" x14ac:dyDescent="0.25">
      <c r="A5" s="88" t="s">
        <v>22</v>
      </c>
      <c r="B5" s="91" t="s">
        <v>23</v>
      </c>
      <c r="C5" s="94" t="s">
        <v>16</v>
      </c>
      <c r="D5" s="97" t="s">
        <v>17</v>
      </c>
      <c r="E5" s="91" t="s">
        <v>18</v>
      </c>
      <c r="F5" s="91" t="s">
        <v>38</v>
      </c>
      <c r="G5" s="91" t="s">
        <v>20</v>
      </c>
      <c r="H5" s="91"/>
      <c r="I5" s="91"/>
      <c r="J5" s="109" t="s">
        <v>19</v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  <c r="V5" s="91" t="s">
        <v>39</v>
      </c>
      <c r="W5" s="116" t="s">
        <v>21</v>
      </c>
    </row>
    <row r="6" spans="1:23" s="70" customFormat="1" ht="12.75" customHeight="1" x14ac:dyDescent="0.25">
      <c r="A6" s="89"/>
      <c r="B6" s="92"/>
      <c r="C6" s="95"/>
      <c r="D6" s="98"/>
      <c r="E6" s="100"/>
      <c r="F6" s="92"/>
      <c r="G6" s="92"/>
      <c r="H6" s="92"/>
      <c r="I6" s="92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V6" s="92"/>
      <c r="W6" s="117"/>
    </row>
    <row r="7" spans="1:23" s="70" customFormat="1" ht="15.75" customHeight="1" x14ac:dyDescent="0.25">
      <c r="A7" s="89"/>
      <c r="B7" s="92"/>
      <c r="C7" s="95"/>
      <c r="D7" s="98"/>
      <c r="E7" s="100"/>
      <c r="F7" s="92"/>
      <c r="G7" s="119" t="s">
        <v>40</v>
      </c>
      <c r="H7" s="119" t="s">
        <v>41</v>
      </c>
      <c r="I7" s="119" t="s">
        <v>42</v>
      </c>
      <c r="J7" s="95" t="s">
        <v>44</v>
      </c>
      <c r="K7" s="95" t="s">
        <v>45</v>
      </c>
      <c r="L7" s="95" t="s">
        <v>46</v>
      </c>
      <c r="M7" s="95" t="s">
        <v>47</v>
      </c>
      <c r="N7" s="95" t="s">
        <v>48</v>
      </c>
      <c r="O7" s="95" t="s">
        <v>49</v>
      </c>
      <c r="P7" s="95" t="s">
        <v>50</v>
      </c>
      <c r="Q7" s="95" t="s">
        <v>51</v>
      </c>
      <c r="R7" s="95" t="s">
        <v>52</v>
      </c>
      <c r="S7" s="95" t="s">
        <v>53</v>
      </c>
      <c r="T7" s="95" t="s">
        <v>54</v>
      </c>
      <c r="U7" s="95" t="s">
        <v>55</v>
      </c>
      <c r="V7" s="92"/>
      <c r="W7" s="117"/>
    </row>
    <row r="8" spans="1:23" s="70" customFormat="1" ht="15.75" customHeight="1" thickBot="1" x14ac:dyDescent="0.3">
      <c r="A8" s="90"/>
      <c r="B8" s="93"/>
      <c r="C8" s="96"/>
      <c r="D8" s="99"/>
      <c r="E8" s="101"/>
      <c r="F8" s="115"/>
      <c r="G8" s="119"/>
      <c r="H8" s="119"/>
      <c r="I8" s="119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115"/>
      <c r="W8" s="118"/>
    </row>
    <row r="9" spans="1:23" ht="74.25" customHeight="1" x14ac:dyDescent="0.25">
      <c r="A9" s="132"/>
      <c r="B9" s="133"/>
      <c r="C9" s="102" t="str">
        <f>Indicador1!$F$6</f>
        <v>INDICADOR 1: VIAS NUEVAS CONSTRUIDAS -  EJECUCIÓN DEL PROYECTO DE URBANISMO COMUNITARIO BARRIOS A LA OBRA ETAPA VII</v>
      </c>
      <c r="D9" s="104" t="str">
        <f>Indicador1!$D$9</f>
        <v>Kms de carril de infraestructura construida / Kms de carril de infraestructura contratada</v>
      </c>
      <c r="E9" s="106" t="str">
        <f>Indicador1!$A$10</f>
        <v>Eficacia</v>
      </c>
      <c r="F9" s="131" t="str">
        <f>Indicador1!$Q$9</f>
        <v>35 Kms de carril  de infraestructura construida = 100%</v>
      </c>
      <c r="G9" s="120">
        <v>0.9</v>
      </c>
      <c r="H9" s="84" t="s">
        <v>43</v>
      </c>
      <c r="I9" s="86">
        <v>0.7</v>
      </c>
      <c r="J9" s="79">
        <f>Indicador1!$U$17</f>
        <v>0</v>
      </c>
      <c r="K9" s="79" t="str">
        <f>Indicador1!$U$18</f>
        <v/>
      </c>
      <c r="L9" s="79" t="str">
        <f>Indicador1!$U$19</f>
        <v/>
      </c>
      <c r="M9" s="79" t="str">
        <f>Indicador1!$U$20</f>
        <v/>
      </c>
      <c r="N9" s="79" t="str">
        <f>Indicador1!$U$21</f>
        <v/>
      </c>
      <c r="O9" s="79" t="str">
        <f>Indicador1!$U$22</f>
        <v/>
      </c>
      <c r="P9" s="79" t="str">
        <f>Indicador1!$U$23</f>
        <v/>
      </c>
      <c r="Q9" s="79" t="str">
        <f>Indicador1!$U$24</f>
        <v/>
      </c>
      <c r="R9" s="79" t="str">
        <f>Indicador1!$U$25</f>
        <v/>
      </c>
      <c r="S9" s="79" t="str">
        <f>Indicador1!$U$26</f>
        <v/>
      </c>
      <c r="T9" s="79" t="str">
        <f>Indicador1!$U$27</f>
        <v/>
      </c>
      <c r="U9" s="79" t="str">
        <f>Indicador1!$U$28</f>
        <v/>
      </c>
      <c r="V9" s="122" t="str">
        <f>Indicador1!$A$14</f>
        <v>Trimestral</v>
      </c>
      <c r="W9" s="124" t="str">
        <f>Indicador1!$G$5</f>
        <v>ING. RAFAEL LAFONT DE SALES</v>
      </c>
    </row>
    <row r="10" spans="1:23" ht="81" customHeight="1" thickBot="1" x14ac:dyDescent="0.3">
      <c r="A10" s="132"/>
      <c r="B10" s="133"/>
      <c r="C10" s="103"/>
      <c r="D10" s="105"/>
      <c r="E10" s="107"/>
      <c r="F10" s="130"/>
      <c r="G10" s="121"/>
      <c r="H10" s="85"/>
      <c r="I10" s="87"/>
      <c r="J10" s="80" t="str">
        <f>Indicador1!$T$17</f>
        <v>1er Trimestre</v>
      </c>
      <c r="K10" s="80" t="str">
        <f>Indicador1!$T$18</f>
        <v>2do Trimestre</v>
      </c>
      <c r="L10" s="80" t="str">
        <f>Indicador1!$T$19</f>
        <v>3er Trimestre</v>
      </c>
      <c r="M10" s="80" t="str">
        <f>Indicador1!$T$20</f>
        <v>4to Trimestre</v>
      </c>
      <c r="N10" s="80" t="str">
        <f>Indicador1!$T$21</f>
        <v/>
      </c>
      <c r="O10" s="80" t="str">
        <f>Indicador1!$T$22</f>
        <v/>
      </c>
      <c r="P10" s="80" t="str">
        <f>Indicador1!$T$23</f>
        <v/>
      </c>
      <c r="Q10" s="80" t="str">
        <f>Indicador1!$T$24</f>
        <v/>
      </c>
      <c r="R10" s="80" t="str">
        <f>Indicador1!$T$25</f>
        <v/>
      </c>
      <c r="S10" s="80" t="str">
        <f>Indicador1!$T$26</f>
        <v/>
      </c>
      <c r="T10" s="80" t="str">
        <f>Indicador1!$T$27</f>
        <v/>
      </c>
      <c r="U10" s="80" t="str">
        <f>Indicador1!$T$28</f>
        <v/>
      </c>
      <c r="V10" s="123"/>
      <c r="W10" s="125"/>
    </row>
    <row r="11" spans="1:23" ht="66.75" customHeight="1" x14ac:dyDescent="0.25">
      <c r="A11" s="132"/>
      <c r="B11" s="133"/>
      <c r="C11" s="126" t="str">
        <f>Indicador2!$F$6</f>
        <v>INDICADOR 2:  MANTENIMIENTO Y RECONSTRUCCION DE VIAS - PLAN MALLA VIAL (CALLES PARA LA PROSPERIDAD)</v>
      </c>
      <c r="D11" s="127" t="str">
        <f>Indicador2!$D$9</f>
        <v>Kms malla vial mantenidos / Kms malla vial contratados</v>
      </c>
      <c r="E11" s="128" t="str">
        <f>Indicador2!$A$10</f>
        <v>Eficacia</v>
      </c>
      <c r="F11" s="129" t="str">
        <f>Indicador2!$Q$9</f>
        <v>20 Kms malla vial mantenidos = 100%</v>
      </c>
      <c r="G11" s="120">
        <v>0.9</v>
      </c>
      <c r="H11" s="84" t="s">
        <v>43</v>
      </c>
      <c r="I11" s="86">
        <v>0.7</v>
      </c>
      <c r="J11" s="83">
        <f>Indicador2!$U17</f>
        <v>0</v>
      </c>
      <c r="K11" s="79" t="str">
        <f>Indicador2!$U18</f>
        <v/>
      </c>
      <c r="L11" s="79" t="str">
        <f>Indicador2!$U19</f>
        <v/>
      </c>
      <c r="M11" s="79" t="str">
        <f>Indicador2!$U20</f>
        <v/>
      </c>
      <c r="N11" s="79" t="str">
        <f>Indicador2!$U21</f>
        <v/>
      </c>
      <c r="O11" s="79" t="str">
        <f>Indicador2!$U22</f>
        <v/>
      </c>
      <c r="P11" s="79" t="str">
        <f>Indicador2!$U23</f>
        <v/>
      </c>
      <c r="Q11" s="79" t="str">
        <f>Indicador2!$U24</f>
        <v/>
      </c>
      <c r="R11" s="79" t="str">
        <f>Indicador2!$U25</f>
        <v/>
      </c>
      <c r="S11" s="79" t="str">
        <f>Indicador2!$U26</f>
        <v/>
      </c>
      <c r="T11" s="79" t="str">
        <f>Indicador2!$U27</f>
        <v/>
      </c>
      <c r="U11" s="79" t="str">
        <f>Indicador2!$U28</f>
        <v/>
      </c>
      <c r="V11" s="122" t="str">
        <f>Indicador2!$A$14</f>
        <v>Trimestral</v>
      </c>
      <c r="W11" s="124" t="str">
        <f>Indicador2!$G$5</f>
        <v>ING. RAFAEL LAFONT DE SALES</v>
      </c>
    </row>
    <row r="12" spans="1:23" ht="63" customHeight="1" thickBot="1" x14ac:dyDescent="0.3">
      <c r="A12" s="132"/>
      <c r="B12" s="133"/>
      <c r="C12" s="103"/>
      <c r="D12" s="105"/>
      <c r="E12" s="107"/>
      <c r="F12" s="130"/>
      <c r="G12" s="121"/>
      <c r="H12" s="85"/>
      <c r="I12" s="87"/>
      <c r="J12" s="80" t="str">
        <f>Indicador2!$T17</f>
        <v>1er Trimestre</v>
      </c>
      <c r="K12" s="80" t="str">
        <f>Indicador2!$T18</f>
        <v>2do Trimestre</v>
      </c>
      <c r="L12" s="80" t="str">
        <f>Indicador2!$T19</f>
        <v>3er Trimestre</v>
      </c>
      <c r="M12" s="80" t="str">
        <f>Indicador2!$T20</f>
        <v>4to Trimestre</v>
      </c>
      <c r="N12" s="80" t="str">
        <f>Indicador2!$T21</f>
        <v/>
      </c>
      <c r="O12" s="80" t="str">
        <f>Indicador2!$T22</f>
        <v/>
      </c>
      <c r="P12" s="80" t="str">
        <f>Indicador2!$T23</f>
        <v/>
      </c>
      <c r="Q12" s="80" t="str">
        <f>Indicador2!$T24</f>
        <v/>
      </c>
      <c r="R12" s="80" t="str">
        <f>Indicador2!$T25</f>
        <v/>
      </c>
      <c r="S12" s="80" t="str">
        <f>Indicador2!$T26</f>
        <v/>
      </c>
      <c r="T12" s="80" t="str">
        <f>Indicador2!$T27</f>
        <v/>
      </c>
      <c r="U12" s="80" t="str">
        <f>Indicador2!$T28</f>
        <v/>
      </c>
      <c r="V12" s="123"/>
      <c r="W12" s="125"/>
    </row>
    <row r="13" spans="1:23" ht="48.75" customHeight="1" x14ac:dyDescent="0.25">
      <c r="A13" s="132"/>
      <c r="B13" s="133"/>
      <c r="C13" s="102" t="str">
        <f>Indicador3!$F$6</f>
        <v>INDICADOR 3: MEJORAMIENTO DE VIVIENDAS</v>
      </c>
      <c r="D13" s="104" t="str">
        <f>Indicador3!$D$9</f>
        <v>UNIDAD DE MEJORAMIENTO DE VIVIENDA INTERVENIDA / UNIDAD DE MEJORAMIENTO DE VIVIENDA CONTRATADA</v>
      </c>
      <c r="E13" s="106" t="str">
        <f>Indicador3!$A$10</f>
        <v>Eficacia</v>
      </c>
      <c r="F13" s="131" t="str">
        <f>Indicador3!$Q$9</f>
        <v xml:space="preserve">2000 Unidades de vivienda mejoradas mediante el subsidio = 100% </v>
      </c>
      <c r="G13" s="120">
        <v>0.9</v>
      </c>
      <c r="H13" s="84" t="s">
        <v>43</v>
      </c>
      <c r="I13" s="86">
        <v>0.7</v>
      </c>
      <c r="J13" s="79">
        <f>Indicador3!$U$17</f>
        <v>0</v>
      </c>
      <c r="K13" s="79" t="str">
        <f>Indicador3!$U$18</f>
        <v/>
      </c>
      <c r="L13" s="79" t="str">
        <f>Indicador3!$U$19</f>
        <v/>
      </c>
      <c r="M13" s="79" t="str">
        <f>Indicador3!$U$20</f>
        <v/>
      </c>
      <c r="N13" s="79" t="str">
        <f>Indicador3!$U$21</f>
        <v/>
      </c>
      <c r="O13" s="79" t="str">
        <f>Indicador3!$U$22</f>
        <v/>
      </c>
      <c r="P13" s="79" t="str">
        <f>Indicador3!$U$23</f>
        <v/>
      </c>
      <c r="Q13" s="79" t="str">
        <f>Indicador3!$U$24</f>
        <v/>
      </c>
      <c r="R13" s="79" t="str">
        <f>Indicador3!$U$25</f>
        <v/>
      </c>
      <c r="S13" s="79" t="str">
        <f>Indicador3!$U$26</f>
        <v/>
      </c>
      <c r="T13" s="79" t="str">
        <f>Indicador3!$U$27</f>
        <v/>
      </c>
      <c r="U13" s="79" t="str">
        <f>Indicador3!$U$28</f>
        <v/>
      </c>
      <c r="V13" s="122" t="str">
        <f>Indicador3!$A$14</f>
        <v>Trimestral</v>
      </c>
      <c r="W13" s="124" t="str">
        <f>Indicador3!$G$5</f>
        <v>ING. RAFAEL LAFONT DE SALES</v>
      </c>
    </row>
    <row r="14" spans="1:23" ht="39" customHeight="1" thickBot="1" x14ac:dyDescent="0.3">
      <c r="A14" s="132"/>
      <c r="B14" s="133"/>
      <c r="C14" s="103"/>
      <c r="D14" s="105"/>
      <c r="E14" s="107"/>
      <c r="F14" s="130"/>
      <c r="G14" s="121"/>
      <c r="H14" s="85"/>
      <c r="I14" s="87"/>
      <c r="J14" s="80" t="str">
        <f>Indicador3!$T$17</f>
        <v>1er Trimestre</v>
      </c>
      <c r="K14" s="80" t="str">
        <f>Indicador3!$T$18</f>
        <v>2do Trimestre</v>
      </c>
      <c r="L14" s="80" t="str">
        <f>Indicador3!$T$19</f>
        <v>3er Trimestre</v>
      </c>
      <c r="M14" s="80" t="str">
        <f>Indicador3!$T$20</f>
        <v>4to Trimestre</v>
      </c>
      <c r="N14" s="80" t="str">
        <f>Indicador3!$T$21</f>
        <v/>
      </c>
      <c r="O14" s="80" t="str">
        <f>Indicador3!$T$22</f>
        <v/>
      </c>
      <c r="P14" s="80" t="str">
        <f>Indicador3!$T$23</f>
        <v/>
      </c>
      <c r="Q14" s="80" t="str">
        <f>Indicador3!$T$24</f>
        <v/>
      </c>
      <c r="R14" s="80" t="str">
        <f>Indicador3!$T$25</f>
        <v/>
      </c>
      <c r="S14" s="80" t="str">
        <f>Indicador3!$T$26</f>
        <v/>
      </c>
      <c r="T14" s="80" t="str">
        <f>Indicador3!$T$27</f>
        <v/>
      </c>
      <c r="U14" s="80" t="str">
        <f>Indicador3!$T$28</f>
        <v/>
      </c>
      <c r="V14" s="123"/>
      <c r="W14" s="125"/>
    </row>
    <row r="15" spans="1:23" ht="39" customHeight="1" x14ac:dyDescent="0.25">
      <c r="A15" s="132"/>
      <c r="B15" s="133"/>
      <c r="C15" s="102" t="str">
        <f>Indicador4!$F$6</f>
        <v>INDICADOR 4</v>
      </c>
      <c r="D15" s="104">
        <f>Indicador4!$D$9</f>
        <v>0</v>
      </c>
      <c r="E15" s="106" t="str">
        <f>Indicador4!$A$10</f>
        <v>Eficacia</v>
      </c>
      <c r="F15" s="131">
        <f>Indicador4!$Q$9</f>
        <v>0</v>
      </c>
      <c r="G15" s="76"/>
      <c r="H15" s="77"/>
      <c r="I15" s="78"/>
      <c r="J15" s="79" t="str">
        <f>Indicador4!$U$17</f>
        <v/>
      </c>
      <c r="K15" s="79" t="str">
        <f>Indicador4!$U$18</f>
        <v/>
      </c>
      <c r="L15" s="79" t="str">
        <f>Indicador4!$U$19</f>
        <v/>
      </c>
      <c r="M15" s="79" t="str">
        <f>Indicador4!$U$20</f>
        <v/>
      </c>
      <c r="N15" s="79" t="str">
        <f>Indicador4!$U$21</f>
        <v/>
      </c>
      <c r="O15" s="79" t="str">
        <f>Indicador4!$U$22</f>
        <v/>
      </c>
      <c r="P15" s="79" t="str">
        <f>Indicador4!$U$23</f>
        <v/>
      </c>
      <c r="Q15" s="79" t="str">
        <f>Indicador4!$U$24</f>
        <v/>
      </c>
      <c r="R15" s="79" t="str">
        <f>Indicador4!$U$25</f>
        <v/>
      </c>
      <c r="S15" s="79" t="str">
        <f>Indicador4!$U$26</f>
        <v/>
      </c>
      <c r="T15" s="79" t="str">
        <f>Indicador4!$U$27</f>
        <v/>
      </c>
      <c r="U15" s="79" t="str">
        <f>Indicador4!$U$28</f>
        <v/>
      </c>
      <c r="V15" s="122" t="str">
        <f>Indicador4!$A$14</f>
        <v>Trimestral</v>
      </c>
      <c r="W15" s="124">
        <f>Indicador4!$G$5</f>
        <v>0</v>
      </c>
    </row>
    <row r="16" spans="1:23" ht="39" customHeight="1" thickBot="1" x14ac:dyDescent="0.3">
      <c r="A16" s="132"/>
      <c r="B16" s="133"/>
      <c r="C16" s="103"/>
      <c r="D16" s="105"/>
      <c r="E16" s="107"/>
      <c r="F16" s="130"/>
      <c r="G16" s="76"/>
      <c r="H16" s="77"/>
      <c r="I16" s="78"/>
      <c r="J16" s="80" t="str">
        <f>Indicador4!$T$17</f>
        <v>1er Trimestre</v>
      </c>
      <c r="K16" s="80" t="str">
        <f>Indicador4!$T$18</f>
        <v>2do Trimestre</v>
      </c>
      <c r="L16" s="80" t="str">
        <f>Indicador4!$T$19</f>
        <v>3er Trimestre</v>
      </c>
      <c r="M16" s="80" t="str">
        <f>Indicador4!$T$20</f>
        <v>4to Trimestre</v>
      </c>
      <c r="N16" s="80" t="str">
        <f>Indicador4!$T$21</f>
        <v/>
      </c>
      <c r="O16" s="80" t="str">
        <f>Indicador4!$T$22</f>
        <v/>
      </c>
      <c r="P16" s="80" t="str">
        <f>Indicador4!$T$23</f>
        <v/>
      </c>
      <c r="Q16" s="80" t="str">
        <f>Indicador4!$T$24</f>
        <v/>
      </c>
      <c r="R16" s="80" t="str">
        <f>Indicador4!$T$25</f>
        <v/>
      </c>
      <c r="S16" s="80" t="str">
        <f>Indicador4!$T$26</f>
        <v/>
      </c>
      <c r="T16" s="80" t="str">
        <f>Indicador4!$T$27</f>
        <v/>
      </c>
      <c r="U16" s="80" t="str">
        <f>Indicador4!$T$28</f>
        <v/>
      </c>
      <c r="V16" s="123"/>
      <c r="W16" s="125"/>
    </row>
    <row r="17" spans="1:23" ht="39" customHeight="1" x14ac:dyDescent="0.25">
      <c r="A17" s="132"/>
      <c r="B17" s="133"/>
      <c r="C17" s="102" t="str">
        <f>Indicador5!$F$6</f>
        <v>INDICADOR 5</v>
      </c>
      <c r="D17" s="104">
        <f>Indicador5!$D$9</f>
        <v>0</v>
      </c>
      <c r="E17" s="106" t="str">
        <f>Indicador5!$A$10</f>
        <v>Efectividad</v>
      </c>
      <c r="F17" s="131">
        <f>Indicador5!$Q$9</f>
        <v>0</v>
      </c>
      <c r="G17" s="76"/>
      <c r="H17" s="77"/>
      <c r="I17" s="78"/>
      <c r="J17" s="79" t="str">
        <f>Indicador5!$U$17</f>
        <v/>
      </c>
      <c r="K17" s="79" t="str">
        <f>Indicador5!$U$18</f>
        <v/>
      </c>
      <c r="L17" s="79" t="str">
        <f>Indicador5!$U$19</f>
        <v/>
      </c>
      <c r="M17" s="79" t="str">
        <f>Indicador5!$U$20</f>
        <v/>
      </c>
      <c r="N17" s="79" t="str">
        <f>Indicador5!$U$21</f>
        <v/>
      </c>
      <c r="O17" s="79" t="str">
        <f>Indicador5!$U$22</f>
        <v/>
      </c>
      <c r="P17" s="79" t="str">
        <f>Indicador5!$U$23</f>
        <v/>
      </c>
      <c r="Q17" s="79" t="str">
        <f>Indicador5!$U$24</f>
        <v/>
      </c>
      <c r="R17" s="79" t="str">
        <f>Indicador5!$U$25</f>
        <v/>
      </c>
      <c r="S17" s="79" t="str">
        <f>Indicador5!$U$26</f>
        <v/>
      </c>
      <c r="T17" s="79" t="str">
        <f>Indicador5!$U$27</f>
        <v/>
      </c>
      <c r="U17" s="79" t="str">
        <f>Indicador5!$U$28</f>
        <v/>
      </c>
      <c r="V17" s="122" t="str">
        <f>Indicador5!$A$14</f>
        <v>Mensual</v>
      </c>
      <c r="W17" s="124">
        <f>Indicador5!$G$5</f>
        <v>0</v>
      </c>
    </row>
    <row r="18" spans="1:23" ht="39" customHeight="1" thickBot="1" x14ac:dyDescent="0.3">
      <c r="A18" s="132"/>
      <c r="B18" s="133"/>
      <c r="C18" s="103"/>
      <c r="D18" s="105"/>
      <c r="E18" s="107"/>
      <c r="F18" s="130"/>
      <c r="G18" s="76"/>
      <c r="H18" s="77"/>
      <c r="I18" s="78"/>
      <c r="J18" s="80" t="str">
        <f>Indicador5!$T$17</f>
        <v>Ene</v>
      </c>
      <c r="K18" s="80" t="str">
        <f>Indicador5!$T$18</f>
        <v>Feb</v>
      </c>
      <c r="L18" s="80" t="str">
        <f>Indicador5!$T$19</f>
        <v>Mar</v>
      </c>
      <c r="M18" s="80" t="str">
        <f>Indicador5!$T$20</f>
        <v>Abr</v>
      </c>
      <c r="N18" s="80" t="str">
        <f>Indicador5!$T$21</f>
        <v>May</v>
      </c>
      <c r="O18" s="80" t="str">
        <f>Indicador5!$T$22</f>
        <v>Jun</v>
      </c>
      <c r="P18" s="80" t="str">
        <f>Indicador5!$T$23</f>
        <v>Jul</v>
      </c>
      <c r="Q18" s="80" t="str">
        <f>Indicador5!$T$24</f>
        <v>Ago</v>
      </c>
      <c r="R18" s="80" t="str">
        <f>Indicador5!$T$25</f>
        <v>Sep</v>
      </c>
      <c r="S18" s="80" t="str">
        <f>Indicador5!$T$26</f>
        <v>Oct</v>
      </c>
      <c r="T18" s="80" t="str">
        <f>Indicador5!$T$27</f>
        <v>Nov</v>
      </c>
      <c r="U18" s="80" t="str">
        <f>Indicador5!$T$28</f>
        <v>Dic</v>
      </c>
      <c r="V18" s="123"/>
      <c r="W18" s="125"/>
    </row>
    <row r="19" spans="1:23" ht="39" customHeight="1" x14ac:dyDescent="0.25">
      <c r="A19" s="132"/>
      <c r="B19" s="133"/>
      <c r="C19" s="102" t="str">
        <f>Indicador6!$F$6</f>
        <v>INDICADOR 6</v>
      </c>
      <c r="D19" s="104">
        <f>Indicador6!$D$9</f>
        <v>0</v>
      </c>
      <c r="E19" s="106" t="str">
        <f>Indicador6!$A$10</f>
        <v>Efectividad</v>
      </c>
      <c r="F19" s="131">
        <f>Indicador6!$Q$9</f>
        <v>0</v>
      </c>
      <c r="G19" s="76"/>
      <c r="H19" s="77"/>
      <c r="I19" s="78"/>
      <c r="J19" s="79" t="str">
        <f>Indicador6!$U$17</f>
        <v/>
      </c>
      <c r="K19" s="79" t="str">
        <f>Indicador6!$U$18</f>
        <v/>
      </c>
      <c r="L19" s="79" t="str">
        <f>Indicador6!$U$19</f>
        <v/>
      </c>
      <c r="M19" s="79" t="str">
        <f>Indicador6!$U$20</f>
        <v/>
      </c>
      <c r="N19" s="79" t="str">
        <f>Indicador6!$U$21</f>
        <v/>
      </c>
      <c r="O19" s="79" t="str">
        <f>Indicador6!$U$22</f>
        <v/>
      </c>
      <c r="P19" s="79" t="str">
        <f>Indicador6!$U$23</f>
        <v/>
      </c>
      <c r="Q19" s="79" t="str">
        <f>Indicador6!$U$24</f>
        <v/>
      </c>
      <c r="R19" s="79" t="str">
        <f>Indicador6!$U$25</f>
        <v/>
      </c>
      <c r="S19" s="79" t="str">
        <f>Indicador6!$U$26</f>
        <v/>
      </c>
      <c r="T19" s="79" t="str">
        <f>Indicador6!$U$27</f>
        <v/>
      </c>
      <c r="U19" s="79" t="str">
        <f>Indicador6!$U$28</f>
        <v/>
      </c>
      <c r="V19" s="122" t="str">
        <f>Indicador6!$A$14</f>
        <v>Cuatrimestral</v>
      </c>
      <c r="W19" s="124">
        <f>Indicador6!$G$5</f>
        <v>0</v>
      </c>
    </row>
    <row r="20" spans="1:23" ht="39" customHeight="1" thickBot="1" x14ac:dyDescent="0.3">
      <c r="A20" s="132"/>
      <c r="B20" s="133"/>
      <c r="C20" s="103"/>
      <c r="D20" s="105"/>
      <c r="E20" s="107"/>
      <c r="F20" s="130"/>
      <c r="G20" s="76"/>
      <c r="H20" s="77"/>
      <c r="I20" s="78"/>
      <c r="J20" s="80" t="str">
        <f>Indicador6!$T$17</f>
        <v>1er Cuatrimestre</v>
      </c>
      <c r="K20" s="80" t="str">
        <f>Indicador6!$T$18</f>
        <v>2do Cuatrimestre</v>
      </c>
      <c r="L20" s="80" t="str">
        <f>Indicador6!$T$19</f>
        <v>3er Cuatrimestre</v>
      </c>
      <c r="M20" s="80" t="str">
        <f>Indicador6!$T$20</f>
        <v/>
      </c>
      <c r="N20" s="80" t="str">
        <f>Indicador6!$T$21</f>
        <v/>
      </c>
      <c r="O20" s="80" t="str">
        <f>Indicador6!$T$22</f>
        <v/>
      </c>
      <c r="P20" s="80" t="str">
        <f>Indicador6!$T$23</f>
        <v/>
      </c>
      <c r="Q20" s="80" t="str">
        <f>Indicador6!$T$24</f>
        <v/>
      </c>
      <c r="R20" s="80" t="str">
        <f>Indicador6!$T$25</f>
        <v/>
      </c>
      <c r="S20" s="80" t="str">
        <f>Indicador6!$T$26</f>
        <v/>
      </c>
      <c r="T20" s="80" t="str">
        <f>Indicador6!$T$27</f>
        <v/>
      </c>
      <c r="U20" s="80" t="str">
        <f>Indicador6!$T$28</f>
        <v/>
      </c>
      <c r="V20" s="123"/>
      <c r="W20" s="125"/>
    </row>
    <row r="21" spans="1:23" ht="39" customHeight="1" x14ac:dyDescent="0.25">
      <c r="A21" s="132"/>
      <c r="B21" s="133"/>
      <c r="C21" s="102" t="str">
        <f>Indicador7!$F$6</f>
        <v>INDICADOR 7</v>
      </c>
      <c r="D21" s="104">
        <f>Indicador7!$D$9</f>
        <v>0</v>
      </c>
      <c r="E21" s="106" t="str">
        <f>Indicador7!$A$10</f>
        <v>Eficacia</v>
      </c>
      <c r="F21" s="131">
        <f>Indicador7!$Q$9</f>
        <v>0</v>
      </c>
      <c r="G21" s="76"/>
      <c r="H21" s="77"/>
      <c r="I21" s="78"/>
      <c r="J21" s="79" t="str">
        <f>Indicador7!$U$17</f>
        <v/>
      </c>
      <c r="K21" s="79" t="str">
        <f>Indicador7!$U$18</f>
        <v/>
      </c>
      <c r="L21" s="79" t="str">
        <f>Indicador7!$U$19</f>
        <v/>
      </c>
      <c r="M21" s="79" t="str">
        <f>Indicador7!$U$20</f>
        <v/>
      </c>
      <c r="N21" s="79" t="str">
        <f>Indicador7!$U$21</f>
        <v/>
      </c>
      <c r="O21" s="79" t="str">
        <f>Indicador7!$U$22</f>
        <v/>
      </c>
      <c r="P21" s="79" t="str">
        <f>Indicador7!$U$23</f>
        <v/>
      </c>
      <c r="Q21" s="79" t="str">
        <f>Indicador7!$U$24</f>
        <v/>
      </c>
      <c r="R21" s="79" t="str">
        <f>Indicador7!$U$25</f>
        <v/>
      </c>
      <c r="S21" s="79" t="str">
        <f>Indicador7!$U$26</f>
        <v/>
      </c>
      <c r="T21" s="79" t="str">
        <f>Indicador7!$U$27</f>
        <v/>
      </c>
      <c r="U21" s="79" t="str">
        <f>Indicador7!$U$28</f>
        <v/>
      </c>
      <c r="V21" s="122" t="str">
        <f>Indicador7!$A$14</f>
        <v>Trimestral</v>
      </c>
      <c r="W21" s="124">
        <f>Indicador7!$G$5</f>
        <v>0</v>
      </c>
    </row>
    <row r="22" spans="1:23" ht="39" customHeight="1" thickBot="1" x14ac:dyDescent="0.3">
      <c r="A22" s="132"/>
      <c r="B22" s="133"/>
      <c r="C22" s="103"/>
      <c r="D22" s="105"/>
      <c r="E22" s="107"/>
      <c r="F22" s="130"/>
      <c r="G22" s="76"/>
      <c r="H22" s="77"/>
      <c r="I22" s="78"/>
      <c r="J22" s="80" t="str">
        <f>Indicador7!$T$17</f>
        <v>1er Trimestre</v>
      </c>
      <c r="K22" s="80" t="str">
        <f>Indicador7!$T$18</f>
        <v>2do Trimestre</v>
      </c>
      <c r="L22" s="80" t="str">
        <f>Indicador7!$T$19</f>
        <v>3er Trimestre</v>
      </c>
      <c r="M22" s="80" t="str">
        <f>Indicador7!$T$20</f>
        <v>4to Trimestre</v>
      </c>
      <c r="N22" s="80" t="str">
        <f>Indicador7!$T$21</f>
        <v/>
      </c>
      <c r="O22" s="80" t="str">
        <f>Indicador7!$T$22</f>
        <v/>
      </c>
      <c r="P22" s="80" t="str">
        <f>Indicador7!$T$23</f>
        <v/>
      </c>
      <c r="Q22" s="80" t="str">
        <f>Indicador7!$T$24</f>
        <v/>
      </c>
      <c r="R22" s="80" t="str">
        <f>Indicador7!$T$25</f>
        <v/>
      </c>
      <c r="S22" s="80" t="str">
        <f>Indicador7!$T$26</f>
        <v/>
      </c>
      <c r="T22" s="80" t="str">
        <f>Indicador7!$T$27</f>
        <v/>
      </c>
      <c r="U22" s="80" t="str">
        <f>Indicador7!$T$28</f>
        <v/>
      </c>
      <c r="V22" s="123"/>
      <c r="W22" s="125"/>
    </row>
    <row r="23" spans="1:23" ht="39" customHeight="1" x14ac:dyDescent="0.25">
      <c r="A23" s="132"/>
      <c r="B23" s="133"/>
      <c r="C23" s="102" t="str">
        <f>Indicador8!$F$6</f>
        <v>INDICADOR 8</v>
      </c>
      <c r="D23" s="104">
        <f>Indicador8!$D$9</f>
        <v>0</v>
      </c>
      <c r="E23" s="106" t="str">
        <f>Indicador8!$A$10</f>
        <v>Efectividad</v>
      </c>
      <c r="F23" s="131">
        <f>Indicador8!$Q$9</f>
        <v>0</v>
      </c>
      <c r="G23" s="76"/>
      <c r="H23" s="77"/>
      <c r="I23" s="78"/>
      <c r="J23" s="79" t="str">
        <f>Indicador8!$U$17</f>
        <v/>
      </c>
      <c r="K23" s="79" t="str">
        <f>Indicador8!$U$18</f>
        <v/>
      </c>
      <c r="L23" s="79" t="str">
        <f>Indicador8!$U$19</f>
        <v/>
      </c>
      <c r="M23" s="79" t="str">
        <f>Indicador8!$U$20</f>
        <v/>
      </c>
      <c r="N23" s="79" t="str">
        <f>Indicador8!$U$21</f>
        <v/>
      </c>
      <c r="O23" s="79" t="str">
        <f>Indicador8!$U$22</f>
        <v/>
      </c>
      <c r="P23" s="79" t="str">
        <f>Indicador8!$U$23</f>
        <v/>
      </c>
      <c r="Q23" s="79" t="str">
        <f>Indicador8!$U$24</f>
        <v/>
      </c>
      <c r="R23" s="79" t="str">
        <f>Indicador8!$U$25</f>
        <v/>
      </c>
      <c r="S23" s="79" t="str">
        <f>Indicador8!$U$26</f>
        <v/>
      </c>
      <c r="T23" s="79" t="str">
        <f>Indicador8!$U$27</f>
        <v/>
      </c>
      <c r="U23" s="79" t="str">
        <f>Indicador8!$U$28</f>
        <v/>
      </c>
      <c r="V23" s="122" t="str">
        <f>Indicador8!$A$14</f>
        <v>Mensual</v>
      </c>
      <c r="W23" s="124">
        <f>Indicador8!$G$5</f>
        <v>0</v>
      </c>
    </row>
    <row r="24" spans="1:23" ht="39" customHeight="1" thickBot="1" x14ac:dyDescent="0.3">
      <c r="A24" s="132"/>
      <c r="B24" s="133"/>
      <c r="C24" s="103"/>
      <c r="D24" s="105"/>
      <c r="E24" s="107"/>
      <c r="F24" s="130"/>
      <c r="G24" s="76"/>
      <c r="H24" s="77"/>
      <c r="I24" s="78"/>
      <c r="J24" s="80" t="str">
        <f>Indicador8!$T$17</f>
        <v>Ene</v>
      </c>
      <c r="K24" s="80" t="str">
        <f>Indicador8!$T$18</f>
        <v>Feb</v>
      </c>
      <c r="L24" s="80" t="str">
        <f>Indicador8!$T$19</f>
        <v>Mar</v>
      </c>
      <c r="M24" s="80" t="str">
        <f>Indicador8!$T$20</f>
        <v>Abr</v>
      </c>
      <c r="N24" s="80" t="str">
        <f>Indicador8!$T$21</f>
        <v>May</v>
      </c>
      <c r="O24" s="80" t="str">
        <f>Indicador8!$T$22</f>
        <v>Jun</v>
      </c>
      <c r="P24" s="80" t="str">
        <f>Indicador8!$T$23</f>
        <v>Jul</v>
      </c>
      <c r="Q24" s="80" t="str">
        <f>Indicador8!$T$24</f>
        <v>Ago</v>
      </c>
      <c r="R24" s="80" t="str">
        <f>Indicador8!$T$25</f>
        <v>Sep</v>
      </c>
      <c r="S24" s="80" t="str">
        <f>Indicador8!$T$26</f>
        <v>Oct</v>
      </c>
      <c r="T24" s="80" t="str">
        <f>Indicador8!$T$27</f>
        <v>Nov</v>
      </c>
      <c r="U24" s="80" t="str">
        <f>Indicador8!$T$28</f>
        <v>Dic</v>
      </c>
      <c r="V24" s="123"/>
      <c r="W24" s="125"/>
    </row>
    <row r="25" spans="1:23" ht="39" customHeight="1" x14ac:dyDescent="0.25">
      <c r="A25" s="132"/>
      <c r="B25" s="133"/>
      <c r="C25" s="102" t="str">
        <f>Indicador9!$F$6</f>
        <v>INDICADOR 9</v>
      </c>
      <c r="D25" s="104">
        <f>Indicador9!$D$9</f>
        <v>0</v>
      </c>
      <c r="E25" s="106" t="str">
        <f>Indicador9!$A$10</f>
        <v>Efectividad</v>
      </c>
      <c r="F25" s="131">
        <f>Indicador9!$Q$9</f>
        <v>0</v>
      </c>
      <c r="G25" s="76"/>
      <c r="H25" s="77"/>
      <c r="I25" s="78"/>
      <c r="J25" s="79" t="str">
        <f>Indicador9!$U$17</f>
        <v/>
      </c>
      <c r="K25" s="79" t="str">
        <f>Indicador9!$U$18</f>
        <v/>
      </c>
      <c r="L25" s="79" t="str">
        <f>Indicador9!$U$19</f>
        <v/>
      </c>
      <c r="M25" s="79" t="str">
        <f>Indicador9!$U$20</f>
        <v/>
      </c>
      <c r="N25" s="79" t="str">
        <f>Indicador9!$U$21</f>
        <v/>
      </c>
      <c r="O25" s="79" t="str">
        <f>Indicador9!$U$22</f>
        <v/>
      </c>
      <c r="P25" s="79" t="str">
        <f>Indicador9!$U$23</f>
        <v/>
      </c>
      <c r="Q25" s="79" t="str">
        <f>Indicador9!$U$24</f>
        <v/>
      </c>
      <c r="R25" s="79" t="str">
        <f>Indicador9!$U$25</f>
        <v/>
      </c>
      <c r="S25" s="79" t="str">
        <f>Indicador9!$U$26</f>
        <v/>
      </c>
      <c r="T25" s="79" t="str">
        <f>Indicador9!$U$27</f>
        <v/>
      </c>
      <c r="U25" s="79" t="str">
        <f>Indicador9!$U$28</f>
        <v/>
      </c>
      <c r="V25" s="122" t="str">
        <f>Indicador9!$A$14</f>
        <v>Mensual</v>
      </c>
      <c r="W25" s="124">
        <f>Indicador9!$G$5</f>
        <v>0</v>
      </c>
    </row>
    <row r="26" spans="1:23" ht="39" customHeight="1" thickBot="1" x14ac:dyDescent="0.3">
      <c r="A26" s="132"/>
      <c r="B26" s="133"/>
      <c r="C26" s="103"/>
      <c r="D26" s="105"/>
      <c r="E26" s="107"/>
      <c r="F26" s="130"/>
      <c r="G26" s="76"/>
      <c r="H26" s="77"/>
      <c r="I26" s="78"/>
      <c r="J26" s="80" t="str">
        <f>Indicador9!$T$17</f>
        <v>Ene</v>
      </c>
      <c r="K26" s="80" t="str">
        <f>Indicador9!$T$18</f>
        <v>Feb</v>
      </c>
      <c r="L26" s="80" t="str">
        <f>Indicador9!$T$19</f>
        <v>Mar</v>
      </c>
      <c r="M26" s="80" t="str">
        <f>Indicador9!$T$20</f>
        <v>Abr</v>
      </c>
      <c r="N26" s="80" t="str">
        <f>Indicador9!$T$21</f>
        <v>May</v>
      </c>
      <c r="O26" s="80" t="str">
        <f>Indicador9!$T$22</f>
        <v>Jun</v>
      </c>
      <c r="P26" s="80" t="str">
        <f>Indicador9!$T$23</f>
        <v>Jul</v>
      </c>
      <c r="Q26" s="80" t="str">
        <f>Indicador9!$T$24</f>
        <v>Ago</v>
      </c>
      <c r="R26" s="80" t="str">
        <f>Indicador9!$T$25</f>
        <v>Sep</v>
      </c>
      <c r="S26" s="80" t="str">
        <f>Indicador9!$T$26</f>
        <v>Oct</v>
      </c>
      <c r="T26" s="80" t="str">
        <f>Indicador9!$T$27</f>
        <v>Nov</v>
      </c>
      <c r="U26" s="80" t="str">
        <f>Indicador9!$T$28</f>
        <v>Dic</v>
      </c>
      <c r="V26" s="123"/>
      <c r="W26" s="125"/>
    </row>
    <row r="27" spans="1:23" ht="39" customHeight="1" x14ac:dyDescent="0.25">
      <c r="A27" s="132"/>
      <c r="B27" s="133"/>
      <c r="C27" s="102" t="str">
        <f>Indicador10!$F$6</f>
        <v>INDICADOR 10</v>
      </c>
      <c r="D27" s="104">
        <f>Indicador10!$D$9</f>
        <v>0</v>
      </c>
      <c r="E27" s="106" t="str">
        <f>Indicador10!$A$10</f>
        <v>Efectividad</v>
      </c>
      <c r="F27" s="131">
        <f>Indicador10!$Q$9</f>
        <v>0</v>
      </c>
      <c r="G27" s="76"/>
      <c r="H27" s="77"/>
      <c r="I27" s="78"/>
      <c r="J27" s="79" t="str">
        <f>Indicador10!$U$17</f>
        <v/>
      </c>
      <c r="K27" s="79" t="str">
        <f>Indicador10!$U$18</f>
        <v/>
      </c>
      <c r="L27" s="79" t="str">
        <f>Indicador10!$U$19</f>
        <v/>
      </c>
      <c r="M27" s="79" t="str">
        <f>Indicador10!$U$20</f>
        <v/>
      </c>
      <c r="N27" s="79" t="str">
        <f>Indicador10!$U$21</f>
        <v/>
      </c>
      <c r="O27" s="79" t="str">
        <f>Indicador10!$U$22</f>
        <v/>
      </c>
      <c r="P27" s="79" t="str">
        <f>Indicador10!$U$23</f>
        <v/>
      </c>
      <c r="Q27" s="79" t="str">
        <f>Indicador10!$U$24</f>
        <v/>
      </c>
      <c r="R27" s="79" t="str">
        <f>Indicador10!$U$25</f>
        <v/>
      </c>
      <c r="S27" s="79" t="str">
        <f>Indicador10!$U$26</f>
        <v/>
      </c>
      <c r="T27" s="79" t="str">
        <f>Indicador10!$U$27</f>
        <v/>
      </c>
      <c r="U27" s="79" t="str">
        <f>Indicador10!$U$28</f>
        <v/>
      </c>
      <c r="V27" s="122" t="str">
        <f>Indicador10!$A$14</f>
        <v>Mensual</v>
      </c>
      <c r="W27" s="124">
        <f>Indicador10!$G$5</f>
        <v>0</v>
      </c>
    </row>
    <row r="28" spans="1:23" ht="39" customHeight="1" x14ac:dyDescent="0.25">
      <c r="A28" s="132"/>
      <c r="B28" s="133"/>
      <c r="C28" s="103"/>
      <c r="D28" s="105"/>
      <c r="E28" s="107"/>
      <c r="F28" s="130"/>
      <c r="G28" s="76"/>
      <c r="H28" s="77"/>
      <c r="I28" s="78"/>
      <c r="J28" s="80" t="str">
        <f>Indicador10!$T$17</f>
        <v>Ene</v>
      </c>
      <c r="K28" s="80" t="str">
        <f>Indicador10!$T$18</f>
        <v>Feb</v>
      </c>
      <c r="L28" s="80" t="str">
        <f>Indicador10!$T$19</f>
        <v>Mar</v>
      </c>
      <c r="M28" s="80" t="str">
        <f>Indicador10!$T$20</f>
        <v>Abr</v>
      </c>
      <c r="N28" s="80" t="str">
        <f>Indicador10!$T$21</f>
        <v>May</v>
      </c>
      <c r="O28" s="80" t="str">
        <f>Indicador10!$T$22</f>
        <v>Jun</v>
      </c>
      <c r="P28" s="80" t="str">
        <f>Indicador10!$T$23</f>
        <v>Jul</v>
      </c>
      <c r="Q28" s="80" t="str">
        <f>Indicador10!$T$24</f>
        <v>Ago</v>
      </c>
      <c r="R28" s="80" t="str">
        <f>Indicador10!$T$25</f>
        <v>Sep</v>
      </c>
      <c r="S28" s="80" t="str">
        <f>Indicador10!$T$26</f>
        <v>Oct</v>
      </c>
      <c r="T28" s="80" t="str">
        <f>Indicador10!$T$27</f>
        <v>Nov</v>
      </c>
      <c r="U28" s="80" t="str">
        <f>Indicador10!$T$28</f>
        <v>Dic</v>
      </c>
      <c r="V28" s="123"/>
      <c r="W28" s="125"/>
    </row>
    <row r="29" spans="1:23" x14ac:dyDescent="0.25">
      <c r="C29" s="69"/>
    </row>
    <row r="30" spans="1:23" x14ac:dyDescent="0.25">
      <c r="C30" s="69"/>
      <c r="R30" s="4" t="s">
        <v>72</v>
      </c>
    </row>
    <row r="31" spans="1:23" ht="17.25" customHeight="1" x14ac:dyDescent="0.25">
      <c r="C31" s="69"/>
      <c r="R31" s="4" t="s">
        <v>73</v>
      </c>
    </row>
  </sheetData>
  <sheetProtection formatRows="0"/>
  <mergeCells count="97">
    <mergeCell ref="W25:W26"/>
    <mergeCell ref="W27:W28"/>
    <mergeCell ref="A9:A28"/>
    <mergeCell ref="G9:G10"/>
    <mergeCell ref="H9:H10"/>
    <mergeCell ref="I9:I10"/>
    <mergeCell ref="G11:G12"/>
    <mergeCell ref="H11:H12"/>
    <mergeCell ref="I11:I12"/>
    <mergeCell ref="B9:B28"/>
    <mergeCell ref="C27:C28"/>
    <mergeCell ref="D27:D28"/>
    <mergeCell ref="E27:E28"/>
    <mergeCell ref="F27:F28"/>
    <mergeCell ref="V27:V28"/>
    <mergeCell ref="D25:D26"/>
    <mergeCell ref="E25:E26"/>
    <mergeCell ref="F25:F26"/>
    <mergeCell ref="V25:V26"/>
    <mergeCell ref="C25:C26"/>
    <mergeCell ref="E17:E18"/>
    <mergeCell ref="C23:C24"/>
    <mergeCell ref="D23:D24"/>
    <mergeCell ref="E23:E24"/>
    <mergeCell ref="C21:C22"/>
    <mergeCell ref="D21:D22"/>
    <mergeCell ref="E21:E22"/>
    <mergeCell ref="C19:C20"/>
    <mergeCell ref="D19:D20"/>
    <mergeCell ref="E19:E20"/>
    <mergeCell ref="C17:C18"/>
    <mergeCell ref="D17:D18"/>
    <mergeCell ref="W23:W24"/>
    <mergeCell ref="F23:F24"/>
    <mergeCell ref="V23:V24"/>
    <mergeCell ref="W13:W14"/>
    <mergeCell ref="W17:W18"/>
    <mergeCell ref="W19:W20"/>
    <mergeCell ref="F21:F22"/>
    <mergeCell ref="V21:V22"/>
    <mergeCell ref="W21:W22"/>
    <mergeCell ref="F19:F20"/>
    <mergeCell ref="V19:V20"/>
    <mergeCell ref="F15:F16"/>
    <mergeCell ref="V15:V16"/>
    <mergeCell ref="F17:F18"/>
    <mergeCell ref="V17:V18"/>
    <mergeCell ref="F13:F14"/>
    <mergeCell ref="V13:V14"/>
    <mergeCell ref="W15:W16"/>
    <mergeCell ref="V9:V10"/>
    <mergeCell ref="W9:W10"/>
    <mergeCell ref="C11:C12"/>
    <mergeCell ref="D11:D12"/>
    <mergeCell ref="E11:E12"/>
    <mergeCell ref="F11:F12"/>
    <mergeCell ref="V11:V12"/>
    <mergeCell ref="W11:W12"/>
    <mergeCell ref="C9:C10"/>
    <mergeCell ref="D9:D10"/>
    <mergeCell ref="E9:E10"/>
    <mergeCell ref="F9:F10"/>
    <mergeCell ref="C15:C16"/>
    <mergeCell ref="D15:D16"/>
    <mergeCell ref="E15:E16"/>
    <mergeCell ref="W5:W8"/>
    <mergeCell ref="G7:G8"/>
    <mergeCell ref="H7:H8"/>
    <mergeCell ref="I7:I8"/>
    <mergeCell ref="J7:J8"/>
    <mergeCell ref="K7:K8"/>
    <mergeCell ref="L7:L8"/>
    <mergeCell ref="V5:V8"/>
    <mergeCell ref="O7:O8"/>
    <mergeCell ref="P7:P8"/>
    <mergeCell ref="Q7:Q8"/>
    <mergeCell ref="R7:R8"/>
    <mergeCell ref="M7:M8"/>
    <mergeCell ref="N7:N8"/>
    <mergeCell ref="G13:G14"/>
    <mergeCell ref="D2:J2"/>
    <mergeCell ref="T7:T8"/>
    <mergeCell ref="U7:U8"/>
    <mergeCell ref="J5:U6"/>
    <mergeCell ref="S7:S8"/>
    <mergeCell ref="F5:F8"/>
    <mergeCell ref="G5:I6"/>
    <mergeCell ref="H13:H14"/>
    <mergeCell ref="I13:I14"/>
    <mergeCell ref="A5:A8"/>
    <mergeCell ref="B5:B8"/>
    <mergeCell ref="C5:C8"/>
    <mergeCell ref="D5:D8"/>
    <mergeCell ref="E5:E8"/>
    <mergeCell ref="C13:C14"/>
    <mergeCell ref="D13:D14"/>
    <mergeCell ref="E13:E14"/>
  </mergeCells>
  <conditionalFormatting sqref="N9:U9 J9 J11 J15 J17 J19 J21 J23 J25 J27 J13">
    <cfRule type="containsBlanks" dxfId="99" priority="141">
      <formula>LEN(TRIM(J9))=0</formula>
    </cfRule>
    <cfRule type="cellIs" dxfId="98" priority="142" operator="greaterThanOrEqual">
      <formula>$G9</formula>
    </cfRule>
    <cfRule type="cellIs" dxfId="97" priority="143" operator="lessThan">
      <formula>$I9</formula>
    </cfRule>
    <cfRule type="cellIs" dxfId="96" priority="144" operator="between">
      <formula>$I9</formula>
      <formula>$G9</formula>
    </cfRule>
  </conditionalFormatting>
  <conditionalFormatting sqref="K9:M9">
    <cfRule type="containsBlanks" dxfId="95" priority="158">
      <formula>LEN(TRIM(K9))=0</formula>
    </cfRule>
    <cfRule type="cellIs" dxfId="94" priority="159" operator="greaterThanOrEqual">
      <formula>$G9</formula>
    </cfRule>
    <cfRule type="cellIs" dxfId="93" priority="160" operator="lessThan">
      <formula>$I9</formula>
    </cfRule>
    <cfRule type="cellIs" dxfId="92" priority="161" operator="between">
      <formula>$I9</formula>
      <formula>$G9</formula>
    </cfRule>
  </conditionalFormatting>
  <conditionalFormatting sqref="N11:U11">
    <cfRule type="containsBlanks" dxfId="91" priority="129">
      <formula>LEN(TRIM(N11))=0</formula>
    </cfRule>
    <cfRule type="cellIs" dxfId="90" priority="130" operator="greaterThanOrEqual">
      <formula>$G11</formula>
    </cfRule>
    <cfRule type="cellIs" dxfId="89" priority="131" operator="lessThan">
      <formula>$I11</formula>
    </cfRule>
    <cfRule type="cellIs" dxfId="88" priority="132" operator="between">
      <formula>$I11</formula>
      <formula>$G11</formula>
    </cfRule>
  </conditionalFormatting>
  <conditionalFormatting sqref="K11:M11">
    <cfRule type="containsBlanks" dxfId="87" priority="133">
      <formula>LEN(TRIM(K11))=0</formula>
    </cfRule>
    <cfRule type="cellIs" dxfId="86" priority="134" operator="greaterThanOrEqual">
      <formula>$G11</formula>
    </cfRule>
    <cfRule type="cellIs" dxfId="85" priority="135" operator="lessThan">
      <formula>$I11</formula>
    </cfRule>
    <cfRule type="cellIs" dxfId="84" priority="136" operator="between">
      <formula>$I11</formula>
      <formula>$G11</formula>
    </cfRule>
  </conditionalFormatting>
  <conditionalFormatting sqref="N15:U15">
    <cfRule type="containsBlanks" dxfId="83" priority="57">
      <formula>LEN(TRIM(N15))=0</formula>
    </cfRule>
    <cfRule type="cellIs" dxfId="82" priority="58" operator="greaterThanOrEqual">
      <formula>$G15</formula>
    </cfRule>
    <cfRule type="cellIs" dxfId="81" priority="59" operator="lessThan">
      <formula>$I15</formula>
    </cfRule>
    <cfRule type="cellIs" dxfId="80" priority="60" operator="between">
      <formula>$I15</formula>
      <formula>$G15</formula>
    </cfRule>
  </conditionalFormatting>
  <conditionalFormatting sqref="K15:M15">
    <cfRule type="containsBlanks" dxfId="79" priority="61">
      <formula>LEN(TRIM(K15))=0</formula>
    </cfRule>
    <cfRule type="cellIs" dxfId="78" priority="62" operator="greaterThanOrEqual">
      <formula>$G15</formula>
    </cfRule>
    <cfRule type="cellIs" dxfId="77" priority="63" operator="lessThan">
      <formula>$I15</formula>
    </cfRule>
    <cfRule type="cellIs" dxfId="76" priority="64" operator="between">
      <formula>$I15</formula>
      <formula>$G15</formula>
    </cfRule>
  </conditionalFormatting>
  <conditionalFormatting sqref="N17:U17">
    <cfRule type="containsBlanks" dxfId="75" priority="49">
      <formula>LEN(TRIM(N17))=0</formula>
    </cfRule>
    <cfRule type="cellIs" dxfId="74" priority="50" operator="greaterThanOrEqual">
      <formula>$G17</formula>
    </cfRule>
    <cfRule type="cellIs" dxfId="73" priority="51" operator="lessThan">
      <formula>$I17</formula>
    </cfRule>
    <cfRule type="cellIs" dxfId="72" priority="52" operator="between">
      <formula>$I17</formula>
      <formula>$G17</formula>
    </cfRule>
  </conditionalFormatting>
  <conditionalFormatting sqref="K17:M17">
    <cfRule type="containsBlanks" dxfId="71" priority="53">
      <formula>LEN(TRIM(K17))=0</formula>
    </cfRule>
    <cfRule type="cellIs" dxfId="70" priority="54" operator="greaterThanOrEqual">
      <formula>$G17</formula>
    </cfRule>
    <cfRule type="cellIs" dxfId="69" priority="55" operator="lessThan">
      <formula>$I17</formula>
    </cfRule>
    <cfRule type="cellIs" dxfId="68" priority="56" operator="between">
      <formula>$I17</formula>
      <formula>$G17</formula>
    </cfRule>
  </conditionalFormatting>
  <conditionalFormatting sqref="N19:U19">
    <cfRule type="containsBlanks" dxfId="67" priority="41">
      <formula>LEN(TRIM(N19))=0</formula>
    </cfRule>
    <cfRule type="cellIs" dxfId="66" priority="42" operator="greaterThanOrEqual">
      <formula>$G19</formula>
    </cfRule>
    <cfRule type="cellIs" dxfId="65" priority="43" operator="lessThan">
      <formula>$I19</formula>
    </cfRule>
    <cfRule type="cellIs" dxfId="64" priority="44" operator="between">
      <formula>$I19</formula>
      <formula>$G19</formula>
    </cfRule>
  </conditionalFormatting>
  <conditionalFormatting sqref="K19:M19">
    <cfRule type="containsBlanks" dxfId="63" priority="45">
      <formula>LEN(TRIM(K19))=0</formula>
    </cfRule>
    <cfRule type="cellIs" dxfId="62" priority="46" operator="greaterThanOrEqual">
      <formula>$G19</formula>
    </cfRule>
    <cfRule type="cellIs" dxfId="61" priority="47" operator="lessThan">
      <formula>$I19</formula>
    </cfRule>
    <cfRule type="cellIs" dxfId="60" priority="48" operator="between">
      <formula>$I19</formula>
      <formula>$G19</formula>
    </cfRule>
  </conditionalFormatting>
  <conditionalFormatting sqref="N21:U21">
    <cfRule type="containsBlanks" dxfId="59" priority="33">
      <formula>LEN(TRIM(N21))=0</formula>
    </cfRule>
    <cfRule type="cellIs" dxfId="58" priority="34" operator="greaterThanOrEqual">
      <formula>$G21</formula>
    </cfRule>
    <cfRule type="cellIs" dxfId="57" priority="35" operator="lessThan">
      <formula>$I21</formula>
    </cfRule>
    <cfRule type="cellIs" dxfId="56" priority="36" operator="between">
      <formula>$I21</formula>
      <formula>$G21</formula>
    </cfRule>
  </conditionalFormatting>
  <conditionalFormatting sqref="K21:M21">
    <cfRule type="containsBlanks" dxfId="55" priority="37">
      <formula>LEN(TRIM(K21))=0</formula>
    </cfRule>
    <cfRule type="cellIs" dxfId="54" priority="38" operator="greaterThanOrEqual">
      <formula>$G21</formula>
    </cfRule>
    <cfRule type="cellIs" dxfId="53" priority="39" operator="lessThan">
      <formula>$I21</formula>
    </cfRule>
    <cfRule type="cellIs" dxfId="52" priority="40" operator="between">
      <formula>$I21</formula>
      <formula>$G21</formula>
    </cfRule>
  </conditionalFormatting>
  <conditionalFormatting sqref="N23:U23">
    <cfRule type="containsBlanks" dxfId="51" priority="25">
      <formula>LEN(TRIM(N23))=0</formula>
    </cfRule>
    <cfRule type="cellIs" dxfId="50" priority="26" operator="greaterThanOrEqual">
      <formula>$G23</formula>
    </cfRule>
    <cfRule type="cellIs" dxfId="49" priority="27" operator="lessThan">
      <formula>$I23</formula>
    </cfRule>
    <cfRule type="cellIs" dxfId="48" priority="28" operator="between">
      <formula>$I23</formula>
      <formula>$G23</formula>
    </cfRule>
  </conditionalFormatting>
  <conditionalFormatting sqref="K23:M23">
    <cfRule type="containsBlanks" dxfId="47" priority="29">
      <formula>LEN(TRIM(K23))=0</formula>
    </cfRule>
    <cfRule type="cellIs" dxfId="46" priority="30" operator="greaterThanOrEqual">
      <formula>$G23</formula>
    </cfRule>
    <cfRule type="cellIs" dxfId="45" priority="31" operator="lessThan">
      <formula>$I23</formula>
    </cfRule>
    <cfRule type="cellIs" dxfId="44" priority="32" operator="between">
      <formula>$I23</formula>
      <formula>$G23</formula>
    </cfRule>
  </conditionalFormatting>
  <conditionalFormatting sqref="N25:U25">
    <cfRule type="containsBlanks" dxfId="43" priority="17">
      <formula>LEN(TRIM(N25))=0</formula>
    </cfRule>
    <cfRule type="cellIs" dxfId="42" priority="18" operator="greaterThanOrEqual">
      <formula>$G25</formula>
    </cfRule>
    <cfRule type="cellIs" dxfId="41" priority="19" operator="lessThan">
      <formula>$I25</formula>
    </cfRule>
    <cfRule type="cellIs" dxfId="40" priority="20" operator="between">
      <formula>$I25</formula>
      <formula>$G25</formula>
    </cfRule>
  </conditionalFormatting>
  <conditionalFormatting sqref="K25:M25">
    <cfRule type="containsBlanks" dxfId="39" priority="21">
      <formula>LEN(TRIM(K25))=0</formula>
    </cfRule>
    <cfRule type="cellIs" dxfId="38" priority="22" operator="greaterThanOrEqual">
      <formula>$G25</formula>
    </cfRule>
    <cfRule type="cellIs" dxfId="37" priority="23" operator="lessThan">
      <formula>$I25</formula>
    </cfRule>
    <cfRule type="cellIs" dxfId="36" priority="24" operator="between">
      <formula>$I25</formula>
      <formula>$G25</formula>
    </cfRule>
  </conditionalFormatting>
  <conditionalFormatting sqref="N27:U27">
    <cfRule type="containsBlanks" dxfId="35" priority="9">
      <formula>LEN(TRIM(N27))=0</formula>
    </cfRule>
    <cfRule type="cellIs" dxfId="34" priority="10" operator="greaterThanOrEqual">
      <formula>$G27</formula>
    </cfRule>
    <cfRule type="cellIs" dxfId="33" priority="11" operator="lessThan">
      <formula>$I27</formula>
    </cfRule>
    <cfRule type="cellIs" dxfId="32" priority="12" operator="between">
      <formula>$I27</formula>
      <formula>$G27</formula>
    </cfRule>
  </conditionalFormatting>
  <conditionalFormatting sqref="K27:M27">
    <cfRule type="containsBlanks" dxfId="31" priority="13">
      <formula>LEN(TRIM(K27))=0</formula>
    </cfRule>
    <cfRule type="cellIs" dxfId="30" priority="14" operator="greaterThanOrEqual">
      <formula>$G27</formula>
    </cfRule>
    <cfRule type="cellIs" dxfId="29" priority="15" operator="lessThan">
      <formula>$I27</formula>
    </cfRule>
    <cfRule type="cellIs" dxfId="28" priority="16" operator="between">
      <formula>$I27</formula>
      <formula>$G27</formula>
    </cfRule>
  </conditionalFormatting>
  <conditionalFormatting sqref="N13:U13">
    <cfRule type="containsBlanks" dxfId="27" priority="1">
      <formula>LEN(TRIM(N13))=0</formula>
    </cfRule>
    <cfRule type="cellIs" dxfId="26" priority="2" operator="greaterThanOrEqual">
      <formula>$G13</formula>
    </cfRule>
    <cfRule type="cellIs" dxfId="25" priority="3" operator="lessThan">
      <formula>$I13</formula>
    </cfRule>
    <cfRule type="cellIs" dxfId="24" priority="4" operator="between">
      <formula>$I13</formula>
      <formula>$G13</formula>
    </cfRule>
  </conditionalFormatting>
  <conditionalFormatting sqref="K13:M13">
    <cfRule type="containsBlanks" dxfId="23" priority="5">
      <formula>LEN(TRIM(K13))=0</formula>
    </cfRule>
    <cfRule type="cellIs" dxfId="22" priority="6" operator="greaterThanOrEqual">
      <formula>$G13</formula>
    </cfRule>
    <cfRule type="cellIs" dxfId="21" priority="7" operator="lessThan">
      <formula>$I13</formula>
    </cfRule>
    <cfRule type="cellIs" dxfId="20" priority="8" operator="between">
      <formula>$I13</formula>
      <formula>$G13</formula>
    </cfRule>
  </conditionalFormatting>
  <hyperlinks>
    <hyperlink ref="C9" location="Indicador1!A1" display="Satisfaccion del cliente" xr:uid="{00000000-0004-0000-0000-000000000000}"/>
    <hyperlink ref="C11" location="Indicador2!A1" display="Mantenimiento Preventivo" xr:uid="{00000000-0004-0000-0000-000001000000}"/>
    <hyperlink ref="C13" location="Indicador1!A1" display="Satisfaccion del cliente" xr:uid="{00000000-0004-0000-0000-000002000000}"/>
    <hyperlink ref="C15" location="Indicador1!A1" display="Satisfaccion del cliente" xr:uid="{00000000-0004-0000-0000-000003000000}"/>
    <hyperlink ref="C17" location="Indicador1!A1" display="Satisfaccion del cliente" xr:uid="{00000000-0004-0000-0000-000004000000}"/>
    <hyperlink ref="C19" location="Indicador1!A1" display="Satisfaccion del cliente" xr:uid="{00000000-0004-0000-0000-000005000000}"/>
    <hyperlink ref="C21" location="Indicador1!A1" display="Satisfaccion del cliente" xr:uid="{00000000-0004-0000-0000-000006000000}"/>
    <hyperlink ref="C23" location="Indicador1!A1" display="Satisfaccion del cliente" xr:uid="{00000000-0004-0000-0000-000007000000}"/>
    <hyperlink ref="C25" location="Indicador1!A1" display="Satisfaccion del cliente" xr:uid="{00000000-0004-0000-0000-000008000000}"/>
    <hyperlink ref="C27" location="Indicador1!A1" display="Satisfaccion del cliente" xr:uid="{00000000-0004-0000-0000-000009000000}"/>
    <hyperlink ref="C11:C12" location="Indicador2!Área_de_impresión" display="Indicador2!Área_de_impresión" xr:uid="{00000000-0004-0000-0000-00000A000000}"/>
    <hyperlink ref="C9:C10" location="Indicador1!Área_de_impresión" display="Indicador1!Área_de_impresión" xr:uid="{00000000-0004-0000-0000-00000B000000}"/>
    <hyperlink ref="C13:C14" location="Indicador3!Área_de_impresión" display="Indicador3!Área_de_impresión" xr:uid="{00000000-0004-0000-0000-00000C000000}"/>
    <hyperlink ref="C15:C16" location="Indicador4!Área_de_impresión" display="Indicador4!Área_de_impresión" xr:uid="{00000000-0004-0000-0000-00000D000000}"/>
    <hyperlink ref="C17:C18" location="Indicador5!Área_de_impresión" display="Indicador5!Área_de_impresión" xr:uid="{00000000-0004-0000-0000-00000E000000}"/>
    <hyperlink ref="C19:C20" location="Indicador6!Área_de_impresión" display="Indicador6!Área_de_impresión" xr:uid="{00000000-0004-0000-0000-00000F000000}"/>
    <hyperlink ref="C21:C22" location="Indicador7!Área_de_impresión" display="Indicador7!Área_de_impresión" xr:uid="{00000000-0004-0000-0000-000010000000}"/>
    <hyperlink ref="C23:C24" location="Indicador8!Área_de_impresión" display="Indicador8!Área_de_impresión" xr:uid="{00000000-0004-0000-0000-000011000000}"/>
    <hyperlink ref="C25:C26" location="Indicador9!Área_de_impresión" display="Indicador9!Área_de_impresión" xr:uid="{00000000-0004-0000-0000-000012000000}"/>
    <hyperlink ref="C27:C28" location="Indicador10!Área_de_impresión" display="Indicador10!Área_de_impresión" xr:uid="{00000000-0004-0000-0000-000013000000}"/>
  </hyperlinks>
  <printOptions horizontalCentered="1"/>
  <pageMargins left="0.9055118110236221" right="0.51181102362204722" top="1.4595833333333332" bottom="0.86541666666666661" header="0.31496062992125984" footer="0.31496062992125984"/>
  <pageSetup paperSize="5" scale="62" orientation="landscape" r:id="rId1"/>
  <headerFooter>
    <oddHeader xml:space="preserve">&amp;C&amp;G&amp;R&amp;18Aprobación: 10/11/20  
Version 1.1
 &amp;11
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C00000"/>
  </sheetPr>
  <dimension ref="A1:AN68"/>
  <sheetViews>
    <sheetView view="pageLayout" zoomScale="78" zoomScaleNormal="73" zoomScalePageLayoutView="78" workbookViewId="0">
      <selection activeCell="Y44" sqref="Y4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9.5" customHeight="1" x14ac:dyDescent="0.25">
      <c r="A3" s="20"/>
      <c r="B3" s="151" t="s">
        <v>1</v>
      </c>
      <c r="C3" s="152"/>
      <c r="D3" s="152"/>
      <c r="E3" s="153"/>
      <c r="F3" s="154" t="s">
        <v>77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7.25" customHeight="1" x14ac:dyDescent="0.25">
      <c r="A4" s="20"/>
      <c r="B4" s="141" t="s">
        <v>2</v>
      </c>
      <c r="C4" s="142"/>
      <c r="D4" s="142"/>
      <c r="E4" s="142"/>
      <c r="F4" s="154" t="s">
        <v>78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</row>
    <row r="5" spans="1:40" ht="24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156" t="s">
        <v>79</v>
      </c>
      <c r="H5" s="157"/>
      <c r="I5" s="157"/>
      <c r="J5" s="157"/>
      <c r="K5" s="157"/>
      <c r="L5" s="158"/>
      <c r="M5" s="11" t="s">
        <v>3</v>
      </c>
      <c r="N5" s="154" t="s">
        <v>80</v>
      </c>
      <c r="O5" s="154"/>
      <c r="P5" s="154"/>
      <c r="Q5" s="154"/>
      <c r="R5" s="155"/>
    </row>
    <row r="6" spans="1:40" ht="23.25" customHeight="1" x14ac:dyDescent="0.25">
      <c r="A6" s="20"/>
      <c r="B6" s="151" t="s">
        <v>4</v>
      </c>
      <c r="C6" s="152"/>
      <c r="D6" s="152"/>
      <c r="E6" s="153"/>
      <c r="F6" s="154" t="s">
        <v>84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62" t="s">
        <v>25</v>
      </c>
      <c r="E8" s="162"/>
      <c r="F8" s="17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33.75" customHeight="1" x14ac:dyDescent="0.25">
      <c r="A9" s="20"/>
      <c r="B9" s="13"/>
      <c r="C9" s="16"/>
      <c r="D9" s="168" t="s">
        <v>98</v>
      </c>
      <c r="E9" s="169"/>
      <c r="F9" s="172" t="s">
        <v>87</v>
      </c>
      <c r="G9" s="174" t="s">
        <v>81</v>
      </c>
      <c r="H9" s="174"/>
      <c r="I9" s="174"/>
      <c r="J9" s="175"/>
      <c r="K9" s="176"/>
      <c r="L9" s="177"/>
      <c r="M9" s="174" t="s">
        <v>83</v>
      </c>
      <c r="N9" s="174"/>
      <c r="O9" s="174"/>
      <c r="P9" s="174"/>
      <c r="Q9" s="191" t="s">
        <v>90</v>
      </c>
      <c r="R9" s="192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70"/>
      <c r="E10" s="171"/>
      <c r="F10" s="173"/>
      <c r="G10" s="195" t="s">
        <v>82</v>
      </c>
      <c r="H10" s="195"/>
      <c r="I10" s="195"/>
      <c r="J10" s="195"/>
      <c r="K10" s="195"/>
      <c r="L10" s="195"/>
      <c r="M10" s="174" t="s">
        <v>83</v>
      </c>
      <c r="N10" s="174"/>
      <c r="O10" s="174"/>
      <c r="P10" s="174"/>
      <c r="Q10" s="193"/>
      <c r="R10" s="19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3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39" t="str">
        <f>IF(G9="","",G9)</f>
        <v>Kms de carril de infraestructura construida</v>
      </c>
      <c r="C18" s="140"/>
      <c r="D18" s="140"/>
      <c r="E18" s="140"/>
      <c r="F18" s="140"/>
      <c r="G18" s="61"/>
      <c r="H18" s="61"/>
      <c r="I18" s="61">
        <v>0</v>
      </c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>Kms de carril de infraestructura contratada</v>
      </c>
      <c r="C19" s="140"/>
      <c r="D19" s="140"/>
      <c r="E19" s="140"/>
      <c r="F19" s="140"/>
      <c r="G19" s="61"/>
      <c r="H19" s="61"/>
      <c r="I19" s="61">
        <v>35</v>
      </c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>
        <v>0.25</v>
      </c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44.25" customHeight="1" x14ac:dyDescent="0.25">
      <c r="A44" s="27"/>
      <c r="B44" s="143" t="str">
        <f>T17</f>
        <v>1er Trimestre</v>
      </c>
      <c r="C44" s="143"/>
      <c r="D44" s="143"/>
      <c r="E44" s="143"/>
      <c r="F44" s="74">
        <f>V17</f>
        <v>0.25</v>
      </c>
      <c r="G44" s="74">
        <f>U17</f>
        <v>0</v>
      </c>
      <c r="H44" s="144" t="s">
        <v>102</v>
      </c>
      <c r="I44" s="144"/>
      <c r="J44" s="144"/>
      <c r="K44" s="144"/>
      <c r="L44" s="144"/>
      <c r="M44" s="144"/>
      <c r="N44" s="145"/>
      <c r="O44" s="145"/>
      <c r="P44" s="145"/>
      <c r="Q44" s="145"/>
      <c r="R44" s="145"/>
    </row>
    <row r="45" spans="1:18" ht="52.5" customHeight="1" x14ac:dyDescent="0.25">
      <c r="A45" s="27"/>
      <c r="B45" s="143" t="str">
        <f t="shared" ref="B45:B47" si="2">T18</f>
        <v>2do Trimestre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3er Trimestre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4to Trimestre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ref="B48:B55" si="5">T21</f>
        <v/>
      </c>
      <c r="C48" s="143"/>
      <c r="D48" s="143"/>
      <c r="E48" s="143"/>
      <c r="F48" s="74" t="str">
        <f t="shared" si="3"/>
        <v/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5"/>
        <v/>
      </c>
      <c r="C49" s="143"/>
      <c r="D49" s="143"/>
      <c r="E49" s="143"/>
      <c r="F49" s="74" t="str">
        <f t="shared" si="3"/>
        <v/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5"/>
        <v/>
      </c>
      <c r="C50" s="143"/>
      <c r="D50" s="143"/>
      <c r="E50" s="143"/>
      <c r="F50" s="74" t="str">
        <f t="shared" si="3"/>
        <v/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5"/>
        <v/>
      </c>
      <c r="C51" s="143"/>
      <c r="D51" s="143"/>
      <c r="E51" s="143"/>
      <c r="F51" s="74" t="str">
        <f t="shared" si="3"/>
        <v/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5"/>
        <v/>
      </c>
      <c r="C52" s="143"/>
      <c r="D52" s="143"/>
      <c r="E52" s="143"/>
      <c r="F52" s="74" t="str">
        <f t="shared" si="3"/>
        <v/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5"/>
        <v/>
      </c>
      <c r="C53" s="143"/>
      <c r="D53" s="143"/>
      <c r="E53" s="143"/>
      <c r="F53" s="74" t="str">
        <f t="shared" si="3"/>
        <v/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5"/>
        <v/>
      </c>
      <c r="C54" s="143"/>
      <c r="D54" s="143"/>
      <c r="E54" s="143"/>
      <c r="F54" s="74" t="str">
        <f t="shared" si="3"/>
        <v/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5"/>
        <v/>
      </c>
      <c r="C55" s="143"/>
      <c r="D55" s="143"/>
      <c r="E55" s="143"/>
      <c r="F55" s="74" t="str">
        <f t="shared" si="3"/>
        <v/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37" t="s">
        <v>74</v>
      </c>
      <c r="O62" s="138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disablePrompts="1"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100-000000000000}"/>
    <dataValidation allowBlank="1" showInputMessage="1" showErrorMessage="1" promptTitle="FORMULA DEL INDICADOR" prompt="Fórmula matemática utilizada para el cálculo del indicador._x000a_" sqref="D8" xr:uid="{00000000-0002-0000-01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1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100-000003000000}"/>
    <dataValidation allowBlank="1" showInputMessage="1" showErrorMessage="1" promptTitle="META" prompt="Es el valor que se espera alcance el indicador." sqref="Q8" xr:uid="{00000000-0002-0000-01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100-000005000000}"/>
    <dataValidation allowBlank="1" showInputMessage="1" showErrorMessage="1" promptTitle="VARIABLES" prompt="Coloque las variables definidas en la sección formula del indicador" sqref="B17" xr:uid="{00000000-0002-0000-0100-000006000000}"/>
    <dataValidation allowBlank="1" showInputMessage="1" showErrorMessage="1" promptTitle="TIPO INDICADOR" prompt="Selecciona el tipo de indicador (eficiencia, eficacia, Efectividad)." sqref="B8:C9" xr:uid="{00000000-0002-0000-01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100-000008000000}"/>
    <dataValidation allowBlank="1" showInputMessage="1" showErrorMessage="1" promptTitle="EXPLICACION DE LA VARIABLE" prompt="Opcional si la variable requiere explicación o idefinición_x000a_" sqref="J8" xr:uid="{00000000-0002-0000-0100-000009000000}"/>
    <dataValidation allowBlank="1" showInputMessage="1" showErrorMessage="1" promptTitle="NOMBRE VARIABLE" prompt="Nombre de las variables a utilizar, puede ser una sola_x000a_variable o dos dependiendo del indicador" sqref="G8" xr:uid="{00000000-0002-0000-0100-00000A000000}"/>
    <dataValidation allowBlank="1" showInputMessage="1" showErrorMessage="1" promptTitle="UNIDAD DE MEDIDA" prompt="Magnitud referencia para la medición. Ejemplo: Porcentaje, Número de asesorías." sqref="F8" xr:uid="{00000000-0002-0000-0100-00000B000000}"/>
    <dataValidation allowBlank="1" showInputMessage="1" showErrorMessage="1" promptTitle="NOMBRE DEL INDICADOR" prompt="Nombre que identifica al indicador." sqref="B6:B7 C7:D7" xr:uid="{00000000-0002-0000-01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100-00000D000000}"/>
    <dataValidation allowBlank="1" showInputMessage="1" showErrorMessage="1" promptTitle="PROCESO" prompt="Identifica el responsable del proceso." sqref="F5" xr:uid="{00000000-0002-0000-01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100-00000F000000}"/>
    <dataValidation allowBlank="1" showInputMessage="1" showErrorMessage="1" promptTitle="PRODUCTO/SERVICIO" prompt="Identifica el nombre del producto o servicio." sqref="B4" xr:uid="{00000000-0002-0000-0100-000010000000}"/>
    <dataValidation allowBlank="1" showInputMessage="1" showErrorMessage="1" promptTitle="PROCESO" prompt="Identifica el nombre del proceso al cual pertenece el indicador." sqref="B3" xr:uid="{00000000-0002-0000-01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C00000"/>
  </sheetPr>
  <dimension ref="A1:AN68"/>
  <sheetViews>
    <sheetView view="pageLayout" topLeftCell="A43" zoomScale="78" zoomScaleNormal="73" zoomScalePageLayoutView="78" workbookViewId="0">
      <selection activeCell="B49" sqref="B49:E49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20.25" customHeight="1" x14ac:dyDescent="0.25">
      <c r="A3" s="20"/>
      <c r="B3" s="151" t="s">
        <v>1</v>
      </c>
      <c r="C3" s="152"/>
      <c r="D3" s="152"/>
      <c r="E3" s="153"/>
      <c r="F3" s="154" t="s">
        <v>77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20.25" customHeight="1" x14ac:dyDescent="0.25">
      <c r="A4" s="20"/>
      <c r="B4" s="141" t="s">
        <v>2</v>
      </c>
      <c r="C4" s="142"/>
      <c r="D4" s="142"/>
      <c r="E4" s="142"/>
      <c r="F4" s="154" t="s">
        <v>78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</row>
    <row r="5" spans="1:40" ht="21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156" t="s">
        <v>79</v>
      </c>
      <c r="H5" s="157"/>
      <c r="I5" s="157"/>
      <c r="J5" s="157"/>
      <c r="K5" s="157"/>
      <c r="L5" s="158"/>
      <c r="M5" s="11" t="s">
        <v>3</v>
      </c>
      <c r="N5" s="154" t="s">
        <v>80</v>
      </c>
      <c r="O5" s="154"/>
      <c r="P5" s="154"/>
      <c r="Q5" s="154"/>
      <c r="R5" s="155"/>
    </row>
    <row r="6" spans="1:40" ht="21.75" customHeight="1" x14ac:dyDescent="0.25">
      <c r="A6" s="20"/>
      <c r="B6" s="151" t="s">
        <v>4</v>
      </c>
      <c r="C6" s="152"/>
      <c r="D6" s="152"/>
      <c r="E6" s="153"/>
      <c r="F6" s="154" t="s">
        <v>85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31.5" customHeight="1" x14ac:dyDescent="0.25">
      <c r="A9" s="20"/>
      <c r="B9" s="13"/>
      <c r="C9" s="68"/>
      <c r="D9" s="168" t="s">
        <v>99</v>
      </c>
      <c r="E9" s="169"/>
      <c r="F9" s="172" t="s">
        <v>87</v>
      </c>
      <c r="G9" s="174" t="s">
        <v>86</v>
      </c>
      <c r="H9" s="174"/>
      <c r="I9" s="174"/>
      <c r="J9" s="175"/>
      <c r="K9" s="176"/>
      <c r="L9" s="177"/>
      <c r="M9" s="174" t="s">
        <v>83</v>
      </c>
      <c r="N9" s="174"/>
      <c r="O9" s="174"/>
      <c r="P9" s="174"/>
      <c r="Q9" s="191" t="s">
        <v>89</v>
      </c>
      <c r="R9" s="192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70"/>
      <c r="E10" s="171"/>
      <c r="F10" s="173"/>
      <c r="G10" s="174" t="s">
        <v>88</v>
      </c>
      <c r="H10" s="174"/>
      <c r="I10" s="174"/>
      <c r="J10" s="195"/>
      <c r="K10" s="195"/>
      <c r="L10" s="195"/>
      <c r="M10" s="174" t="s">
        <v>83</v>
      </c>
      <c r="N10" s="174"/>
      <c r="O10" s="174"/>
      <c r="P10" s="174"/>
      <c r="Q10" s="193"/>
      <c r="R10" s="194"/>
      <c r="Z10" s="82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3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39" t="str">
        <f>IF(G9="","",G9)</f>
        <v xml:space="preserve"> Kms malla vial mantenidos</v>
      </c>
      <c r="C18" s="140"/>
      <c r="D18" s="140"/>
      <c r="E18" s="140"/>
      <c r="F18" s="140"/>
      <c r="G18" s="61"/>
      <c r="H18" s="61"/>
      <c r="I18" s="61">
        <v>0</v>
      </c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 xml:space="preserve"> Kms malla vial contratados</v>
      </c>
      <c r="C19" s="140"/>
      <c r="D19" s="140"/>
      <c r="E19" s="140"/>
      <c r="F19" s="140"/>
      <c r="G19" s="61"/>
      <c r="H19" s="61"/>
      <c r="I19" s="61">
        <v>20</v>
      </c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>
        <v>0.25</v>
      </c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1er Trimestre</v>
      </c>
      <c r="C44" s="143"/>
      <c r="D44" s="143"/>
      <c r="E44" s="143"/>
      <c r="F44" s="74">
        <f>V17</f>
        <v>0.25</v>
      </c>
      <c r="G44" s="74">
        <f>U17</f>
        <v>0</v>
      </c>
      <c r="H44" s="144" t="s">
        <v>103</v>
      </c>
      <c r="I44" s="144"/>
      <c r="J44" s="144"/>
      <c r="K44" s="144"/>
      <c r="L44" s="144"/>
      <c r="M44" s="144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2do Trimestre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3er Trimestre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4to Trimestre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/>
      </c>
      <c r="C48" s="143"/>
      <c r="D48" s="143"/>
      <c r="E48" s="143"/>
      <c r="F48" s="74" t="str">
        <f t="shared" si="3"/>
        <v/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/>
      </c>
      <c r="C49" s="143"/>
      <c r="D49" s="143"/>
      <c r="E49" s="143"/>
      <c r="F49" s="74" t="str">
        <f t="shared" si="3"/>
        <v/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/>
      </c>
      <c r="C50" s="143"/>
      <c r="D50" s="143"/>
      <c r="E50" s="143"/>
      <c r="F50" s="74" t="str">
        <f t="shared" si="3"/>
        <v/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/>
      </c>
      <c r="C51" s="143"/>
      <c r="D51" s="143"/>
      <c r="E51" s="143"/>
      <c r="F51" s="74" t="str">
        <f t="shared" si="3"/>
        <v/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/>
      </c>
      <c r="C52" s="143"/>
      <c r="D52" s="143"/>
      <c r="E52" s="143"/>
      <c r="F52" s="74" t="str">
        <f t="shared" si="3"/>
        <v/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/>
      </c>
      <c r="C53" s="143"/>
      <c r="D53" s="143"/>
      <c r="E53" s="143"/>
      <c r="F53" s="74" t="str">
        <f t="shared" si="3"/>
        <v/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/>
      </c>
      <c r="C54" s="143"/>
      <c r="D54" s="143"/>
      <c r="E54" s="143"/>
      <c r="F54" s="74" t="str">
        <f t="shared" si="3"/>
        <v/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/>
      </c>
      <c r="C55" s="143"/>
      <c r="D55" s="143"/>
      <c r="E55" s="143"/>
      <c r="F55" s="74" t="str">
        <f t="shared" si="3"/>
        <v/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74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200-000000000000}"/>
    <dataValidation allowBlank="1" showInputMessage="1" showErrorMessage="1" promptTitle="PRODUCTO/SERVICIO" prompt="Identifica el nombre del producto o servicio." sqref="B4" xr:uid="{00000000-0002-0000-02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200-000002000000}"/>
    <dataValidation allowBlank="1" showInputMessage="1" showErrorMessage="1" promptTitle="PROCESO" prompt="Identifica el responsable del proceso." sqref="F5" xr:uid="{00000000-0002-0000-02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200-000004000000}"/>
    <dataValidation allowBlank="1" showInputMessage="1" showErrorMessage="1" promptTitle="NOMBRE DEL INDICADOR" prompt="Nombre que identifica al indicador." sqref="B6:B7 C7:D7" xr:uid="{00000000-0002-0000-0200-000005000000}"/>
    <dataValidation allowBlank="1" showInputMessage="1" showErrorMessage="1" promptTitle="UNIDAD DE MEDIDA" prompt="Magnitud referencia para la medición. Ejemplo: Porcentaje, Número de asesorías." sqref="F8" xr:uid="{00000000-0002-0000-0200-000006000000}"/>
    <dataValidation allowBlank="1" showInputMessage="1" showErrorMessage="1" promptTitle="NOMBRE VARIABLE" prompt="Nombre de las variables a utilizar, puede ser una sola_x000a_variable o dos dependiendo del indicador" sqref="G8" xr:uid="{00000000-0002-0000-0200-000007000000}"/>
    <dataValidation allowBlank="1" showInputMessage="1" showErrorMessage="1" promptTitle="EXPLICACION DE LA VARIABLE" prompt="Opcional si la variable requiere explicación o idefinición_x000a_" sqref="J8" xr:uid="{00000000-0002-0000-02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200-000009000000}"/>
    <dataValidation allowBlank="1" showInputMessage="1" showErrorMessage="1" promptTitle="TIPO INDICADOR" prompt="Selecciona el tipo de indicador (eficiencia, eficacia, Efectividad)." sqref="B8:C9" xr:uid="{00000000-0002-0000-0200-00000A000000}"/>
    <dataValidation allowBlank="1" showInputMessage="1" showErrorMessage="1" promptTitle="VARIABLES" prompt="Coloque las variables definidas en la sección formula del indicador" sqref="B17" xr:uid="{00000000-0002-0000-02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200-00000C000000}"/>
    <dataValidation allowBlank="1" showInputMessage="1" showErrorMessage="1" promptTitle="META" prompt="Es el valor que se espera alcance el indicador." sqref="Q8" xr:uid="{00000000-0002-0000-02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2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200-00000F000000}"/>
    <dataValidation allowBlank="1" showInputMessage="1" showErrorMessage="1" promptTitle="FORMULA DEL INDICADOR" prompt="Fórmula matemática utilizada para el cálculo del indicador._x000a_" sqref="D8" xr:uid="{00000000-0002-0000-02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2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C00000"/>
  </sheetPr>
  <dimension ref="A1:AN68"/>
  <sheetViews>
    <sheetView view="pageLayout" topLeftCell="A40" zoomScale="78" zoomScaleNormal="73" zoomScalePageLayoutView="78" workbookViewId="0">
      <selection activeCell="B49" sqref="B49:E49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21.75" customHeight="1" x14ac:dyDescent="0.25">
      <c r="A3" s="20"/>
      <c r="B3" s="151" t="s">
        <v>1</v>
      </c>
      <c r="C3" s="152"/>
      <c r="D3" s="152"/>
      <c r="E3" s="153"/>
      <c r="F3" s="154" t="s">
        <v>77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8.75" customHeight="1" x14ac:dyDescent="0.25">
      <c r="A4" s="20"/>
      <c r="B4" s="141" t="s">
        <v>2</v>
      </c>
      <c r="C4" s="142"/>
      <c r="D4" s="142"/>
      <c r="E4" s="142"/>
      <c r="F4" s="154" t="s">
        <v>91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</row>
    <row r="5" spans="1:40" ht="20.2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156" t="s">
        <v>79</v>
      </c>
      <c r="H5" s="157"/>
      <c r="I5" s="157"/>
      <c r="J5" s="157"/>
      <c r="K5" s="157"/>
      <c r="L5" s="158"/>
      <c r="M5" s="11" t="s">
        <v>3</v>
      </c>
      <c r="N5" s="154" t="s">
        <v>80</v>
      </c>
      <c r="O5" s="154"/>
      <c r="P5" s="154"/>
      <c r="Q5" s="154"/>
      <c r="R5" s="155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92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45.75" customHeight="1" x14ac:dyDescent="0.25">
      <c r="A9" s="20"/>
      <c r="B9" s="13"/>
      <c r="C9" s="68"/>
      <c r="D9" s="168" t="s">
        <v>96</v>
      </c>
      <c r="E9" s="169"/>
      <c r="F9" s="172" t="s">
        <v>95</v>
      </c>
      <c r="G9" s="174" t="s">
        <v>93</v>
      </c>
      <c r="H9" s="174"/>
      <c r="I9" s="174"/>
      <c r="J9" s="175"/>
      <c r="K9" s="176"/>
      <c r="L9" s="177"/>
      <c r="M9" s="174" t="s">
        <v>83</v>
      </c>
      <c r="N9" s="174"/>
      <c r="O9" s="174"/>
      <c r="P9" s="174"/>
      <c r="Q9" s="191" t="s">
        <v>97</v>
      </c>
      <c r="R9" s="192"/>
    </row>
    <row r="10" spans="1:40" ht="54" customHeight="1" x14ac:dyDescent="0.25">
      <c r="A10" s="31" t="str">
        <f>IF(A8=1,"Eficiencia",IF(A8=2,"Eficacia",IF(A8=3,"Efectividad","")))</f>
        <v>Eficacia</v>
      </c>
      <c r="B10" s="28"/>
      <c r="C10" s="29"/>
      <c r="D10" s="170"/>
      <c r="E10" s="171"/>
      <c r="F10" s="173"/>
      <c r="G10" s="174" t="s">
        <v>94</v>
      </c>
      <c r="H10" s="174"/>
      <c r="I10" s="174"/>
      <c r="J10" s="195"/>
      <c r="K10" s="195"/>
      <c r="L10" s="195"/>
      <c r="M10" s="174" t="s">
        <v>83</v>
      </c>
      <c r="N10" s="174"/>
      <c r="O10" s="174"/>
      <c r="P10" s="174"/>
      <c r="Q10" s="193"/>
      <c r="R10" s="19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3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39" t="str">
        <f>IF(G9="","",G9)</f>
        <v>UNIDADES DE MEJORAMIENTO DE VIVIENDA INTERVENIDAS</v>
      </c>
      <c r="C18" s="140"/>
      <c r="D18" s="140"/>
      <c r="E18" s="140"/>
      <c r="F18" s="140"/>
      <c r="G18" s="61"/>
      <c r="H18" s="61"/>
      <c r="I18" s="61">
        <v>0</v>
      </c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>UNIDADES DE MEJORAMIENTO DE VIVIENDA CONTRATADAS</v>
      </c>
      <c r="C19" s="140"/>
      <c r="D19" s="140"/>
      <c r="E19" s="140"/>
      <c r="F19" s="140"/>
      <c r="G19" s="61"/>
      <c r="H19" s="61"/>
      <c r="I19" s="61">
        <v>2000</v>
      </c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>
        <f t="shared" si="1"/>
        <v>0</v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>
        <v>0.25</v>
      </c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1er Trimestre</v>
      </c>
      <c r="C44" s="143"/>
      <c r="D44" s="143"/>
      <c r="E44" s="143"/>
      <c r="F44" s="74">
        <f>V17</f>
        <v>0.25</v>
      </c>
      <c r="G44" s="74">
        <f>U17</f>
        <v>0</v>
      </c>
      <c r="H44" s="144" t="s">
        <v>104</v>
      </c>
      <c r="I44" s="144"/>
      <c r="J44" s="144"/>
      <c r="K44" s="144"/>
      <c r="L44" s="144"/>
      <c r="M44" s="144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2do Trimestre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3er Trimestre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4to Trimestre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/>
      </c>
      <c r="C48" s="143"/>
      <c r="D48" s="143"/>
      <c r="E48" s="143"/>
      <c r="F48" s="74" t="str">
        <f t="shared" si="3"/>
        <v/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/>
      </c>
      <c r="C49" s="143"/>
      <c r="D49" s="143"/>
      <c r="E49" s="143"/>
      <c r="F49" s="74" t="str">
        <f t="shared" si="3"/>
        <v/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/>
      </c>
      <c r="C50" s="143"/>
      <c r="D50" s="143"/>
      <c r="E50" s="143"/>
      <c r="F50" s="74" t="str">
        <f t="shared" si="3"/>
        <v/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/>
      </c>
      <c r="C51" s="143"/>
      <c r="D51" s="143"/>
      <c r="E51" s="143"/>
      <c r="F51" s="74" t="str">
        <f t="shared" si="3"/>
        <v/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/>
      </c>
      <c r="C52" s="143"/>
      <c r="D52" s="143"/>
      <c r="E52" s="143"/>
      <c r="F52" s="74" t="str">
        <f t="shared" si="3"/>
        <v/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/>
      </c>
      <c r="C53" s="143"/>
      <c r="D53" s="143"/>
      <c r="E53" s="143"/>
      <c r="F53" s="74" t="str">
        <f t="shared" si="3"/>
        <v/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/>
      </c>
      <c r="C54" s="143"/>
      <c r="D54" s="143"/>
      <c r="E54" s="143"/>
      <c r="F54" s="74" t="str">
        <f t="shared" si="3"/>
        <v/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/>
      </c>
      <c r="C55" s="143"/>
      <c r="D55" s="143"/>
      <c r="E55" s="143"/>
      <c r="F55" s="74" t="str">
        <f t="shared" si="3"/>
        <v/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74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300-000000000000}"/>
    <dataValidation allowBlank="1" showInputMessage="1" showErrorMessage="1" promptTitle="PRODUCTO/SERVICIO" prompt="Identifica el nombre del producto o servicio." sqref="B4" xr:uid="{00000000-0002-0000-03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300-000002000000}"/>
    <dataValidation allowBlank="1" showInputMessage="1" showErrorMessage="1" promptTitle="PROCESO" prompt="Identifica el responsable del proceso." sqref="F5" xr:uid="{00000000-0002-0000-03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300-000004000000}"/>
    <dataValidation allowBlank="1" showInputMessage="1" showErrorMessage="1" promptTitle="NOMBRE DEL INDICADOR" prompt="Nombre que identifica al indicador." sqref="B6:B7 C7:D7" xr:uid="{00000000-0002-0000-0300-000005000000}"/>
    <dataValidation allowBlank="1" showInputMessage="1" showErrorMessage="1" promptTitle="UNIDAD DE MEDIDA" prompt="Magnitud referencia para la medición. Ejemplo: Porcentaje, Número de asesorías." sqref="F8" xr:uid="{00000000-0002-0000-0300-000006000000}"/>
    <dataValidation allowBlank="1" showInputMessage="1" showErrorMessage="1" promptTitle="NOMBRE VARIABLE" prompt="Nombre de las variables a utilizar, puede ser una sola_x000a_variable o dos dependiendo del indicador" sqref="G8" xr:uid="{00000000-0002-0000-0300-000007000000}"/>
    <dataValidation allowBlank="1" showInputMessage="1" showErrorMessage="1" promptTitle="EXPLICACION DE LA VARIABLE" prompt="Opcional si la variable requiere explicación o idefinición_x000a_" sqref="J8" xr:uid="{00000000-0002-0000-03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300-000009000000}"/>
    <dataValidation allowBlank="1" showInputMessage="1" showErrorMessage="1" promptTitle="TIPO INDICADOR" prompt="Selecciona el tipo de indicador (eficiencia, eficacia, Efectividad)." sqref="B8:C9" xr:uid="{00000000-0002-0000-0300-00000A000000}"/>
    <dataValidation allowBlank="1" showInputMessage="1" showErrorMessage="1" promptTitle="VARIABLES" prompt="Coloque las variables definidas en la sección formula del indicador" sqref="B17" xr:uid="{00000000-0002-0000-03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300-00000C000000}"/>
    <dataValidation allowBlank="1" showInputMessage="1" showErrorMessage="1" promptTitle="META" prompt="Es el valor que se espera alcance el indicador." sqref="Q8" xr:uid="{00000000-0002-0000-03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3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300-00000F000000}"/>
    <dataValidation allowBlank="1" showInputMessage="1" showErrorMessage="1" promptTitle="FORMULA DEL INDICADOR" prompt="Fórmula matemática utilizada para el cálculo del indicador._x000a_" sqref="D8" xr:uid="{00000000-0002-0000-03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3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C00000"/>
  </sheetPr>
  <dimension ref="A1:AN68"/>
  <sheetViews>
    <sheetView view="pageLayout" topLeftCell="A63" zoomScale="78" zoomScaleNormal="73" zoomScalePageLayoutView="78" workbookViewId="0">
      <selection activeCell="N63" sqref="N63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2.75" customHeight="1" x14ac:dyDescent="0.25">
      <c r="A3" s="20"/>
      <c r="B3" s="151" t="s">
        <v>1</v>
      </c>
      <c r="C3" s="152"/>
      <c r="D3" s="152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4.25" customHeight="1" x14ac:dyDescent="0.25">
      <c r="A4" s="20"/>
      <c r="B4" s="141" t="s">
        <v>2</v>
      </c>
      <c r="C4" s="142"/>
      <c r="D4" s="142"/>
      <c r="E4" s="14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40" ht="16.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206"/>
      <c r="H5" s="207"/>
      <c r="I5" s="207"/>
      <c r="J5" s="207"/>
      <c r="K5" s="207"/>
      <c r="L5" s="208"/>
      <c r="M5" s="11" t="s">
        <v>3</v>
      </c>
      <c r="N5" s="209"/>
      <c r="O5" s="209"/>
      <c r="P5" s="209"/>
      <c r="Q5" s="209"/>
      <c r="R5" s="210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63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27" customHeight="1" x14ac:dyDescent="0.25">
      <c r="A9" s="20"/>
      <c r="B9" s="13"/>
      <c r="C9" s="68"/>
      <c r="D9" s="168"/>
      <c r="E9" s="169"/>
      <c r="F9" s="172"/>
      <c r="G9" s="174"/>
      <c r="H9" s="174"/>
      <c r="I9" s="174"/>
      <c r="J9" s="175"/>
      <c r="K9" s="176"/>
      <c r="L9" s="177"/>
      <c r="M9" s="174"/>
      <c r="N9" s="174"/>
      <c r="O9" s="174"/>
      <c r="P9" s="174"/>
      <c r="Q9" s="211"/>
      <c r="R9" s="212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0"/>
      <c r="E10" s="171"/>
      <c r="F10" s="173"/>
      <c r="G10" s="195"/>
      <c r="H10" s="195"/>
      <c r="I10" s="195"/>
      <c r="J10" s="195"/>
      <c r="K10" s="195"/>
      <c r="L10" s="195"/>
      <c r="M10" s="174"/>
      <c r="N10" s="174"/>
      <c r="O10" s="174"/>
      <c r="P10" s="174"/>
      <c r="Q10" s="213"/>
      <c r="R10" s="21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3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9" t="str">
        <f>IF(G9="","",G9)</f>
        <v/>
      </c>
      <c r="C18" s="140"/>
      <c r="D18" s="140"/>
      <c r="E18" s="140"/>
      <c r="F18" s="14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/>
      </c>
      <c r="C19" s="140"/>
      <c r="D19" s="140"/>
      <c r="E19" s="140"/>
      <c r="F19" s="14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1er Trimestre</v>
      </c>
      <c r="C44" s="143"/>
      <c r="D44" s="143"/>
      <c r="E44" s="143"/>
      <c r="F44" s="74">
        <f>V17</f>
        <v>0</v>
      </c>
      <c r="G44" s="74" t="str">
        <f>U17</f>
        <v/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2do Trimestre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3er Trimestre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4to Trimestre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/>
      </c>
      <c r="C48" s="143"/>
      <c r="D48" s="143"/>
      <c r="E48" s="143"/>
      <c r="F48" s="74" t="str">
        <f t="shared" si="3"/>
        <v/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/>
      </c>
      <c r="C49" s="143"/>
      <c r="D49" s="143"/>
      <c r="E49" s="143"/>
      <c r="F49" s="74" t="str">
        <f t="shared" si="3"/>
        <v/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/>
      </c>
      <c r="C50" s="143"/>
      <c r="D50" s="143"/>
      <c r="E50" s="143"/>
      <c r="F50" s="74" t="str">
        <f t="shared" si="3"/>
        <v/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/>
      </c>
      <c r="C51" s="143"/>
      <c r="D51" s="143"/>
      <c r="E51" s="143"/>
      <c r="F51" s="74" t="str">
        <f t="shared" si="3"/>
        <v/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/>
      </c>
      <c r="C52" s="143"/>
      <c r="D52" s="143"/>
      <c r="E52" s="143"/>
      <c r="F52" s="74" t="str">
        <f t="shared" si="3"/>
        <v/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/>
      </c>
      <c r="C53" s="143"/>
      <c r="D53" s="143"/>
      <c r="E53" s="143"/>
      <c r="F53" s="74" t="str">
        <f t="shared" si="3"/>
        <v/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/>
      </c>
      <c r="C54" s="143"/>
      <c r="D54" s="143"/>
      <c r="E54" s="143"/>
      <c r="F54" s="74" t="str">
        <f t="shared" si="3"/>
        <v/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/>
      </c>
      <c r="C55" s="143"/>
      <c r="D55" s="143"/>
      <c r="E55" s="143"/>
      <c r="F55" s="74" t="str">
        <f t="shared" si="3"/>
        <v/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74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400-000000000000}"/>
    <dataValidation allowBlank="1" showInputMessage="1" showErrorMessage="1" promptTitle="PRODUCTO/SERVICIO" prompt="Identifica el nombre del producto o servicio." sqref="B4" xr:uid="{00000000-0002-0000-04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400-000002000000}"/>
    <dataValidation allowBlank="1" showInputMessage="1" showErrorMessage="1" promptTitle="PROCESO" prompt="Identifica el responsable del proceso." sqref="F5" xr:uid="{00000000-0002-0000-04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400-000004000000}"/>
    <dataValidation allowBlank="1" showInputMessage="1" showErrorMessage="1" promptTitle="NOMBRE DEL INDICADOR" prompt="Nombre que identifica al indicador." sqref="B6:B7 C7:D7" xr:uid="{00000000-0002-0000-0400-000005000000}"/>
    <dataValidation allowBlank="1" showInputMessage="1" showErrorMessage="1" promptTitle="UNIDAD DE MEDIDA" prompt="Magnitud referencia para la medición. Ejemplo: Porcentaje, Número de asesorías." sqref="F8" xr:uid="{00000000-0002-0000-0400-000006000000}"/>
    <dataValidation allowBlank="1" showInputMessage="1" showErrorMessage="1" promptTitle="NOMBRE VARIABLE" prompt="Nombre de las variables a utilizar, puede ser una sola_x000a_variable o dos dependiendo del indicador" sqref="G8" xr:uid="{00000000-0002-0000-0400-000007000000}"/>
    <dataValidation allowBlank="1" showInputMessage="1" showErrorMessage="1" promptTitle="EXPLICACION DE LA VARIABLE" prompt="Opcional si la variable requiere explicación o idefinición_x000a_" sqref="J8" xr:uid="{00000000-0002-0000-04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400-000009000000}"/>
    <dataValidation allowBlank="1" showInputMessage="1" showErrorMessage="1" promptTitle="TIPO INDICADOR" prompt="Selecciona el tipo de indicador (eficiencia, eficacia, Efectividad)." sqref="B8:C9" xr:uid="{00000000-0002-0000-0400-00000A000000}"/>
    <dataValidation allowBlank="1" showInputMessage="1" showErrorMessage="1" promptTitle="VARIABLES" prompt="Coloque las variables definidas en la sección formula del indicador" sqref="B17" xr:uid="{00000000-0002-0000-04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400-00000C000000}"/>
    <dataValidation allowBlank="1" showInputMessage="1" showErrorMessage="1" promptTitle="META" prompt="Es el valor que se espera alcance el indicador." sqref="Q8" xr:uid="{00000000-0002-0000-04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4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400-00000F000000}"/>
    <dataValidation allowBlank="1" showInputMessage="1" showErrorMessage="1" promptTitle="FORMULA DEL INDICADOR" prompt="Fórmula matemática utilizada para el cálculo del indicador._x000a_" sqref="D8" xr:uid="{00000000-0002-0000-04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4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C00000"/>
  </sheetPr>
  <dimension ref="A1:AN68"/>
  <sheetViews>
    <sheetView view="pageLayout" topLeftCell="A63" zoomScale="78" zoomScaleNormal="73" zoomScalePageLayoutView="78" workbookViewId="0">
      <selection activeCell="N63" sqref="N63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2.75" customHeight="1" x14ac:dyDescent="0.25">
      <c r="A3" s="20"/>
      <c r="B3" s="151" t="s">
        <v>1</v>
      </c>
      <c r="C3" s="152"/>
      <c r="D3" s="152"/>
      <c r="E3" s="153"/>
      <c r="F3" s="154" t="s">
        <v>62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4.25" customHeight="1" x14ac:dyDescent="0.25">
      <c r="A4" s="20"/>
      <c r="B4" s="141" t="s">
        <v>2</v>
      </c>
      <c r="C4" s="142"/>
      <c r="D4" s="142"/>
      <c r="E4" s="14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40" ht="16.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206"/>
      <c r="H5" s="207"/>
      <c r="I5" s="207"/>
      <c r="J5" s="207"/>
      <c r="K5" s="207"/>
      <c r="L5" s="208"/>
      <c r="M5" s="11" t="s">
        <v>3</v>
      </c>
      <c r="N5" s="209"/>
      <c r="O5" s="209"/>
      <c r="P5" s="209"/>
      <c r="Q5" s="209"/>
      <c r="R5" s="210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64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27" customHeight="1" x14ac:dyDescent="0.25">
      <c r="A9" s="20"/>
      <c r="B9" s="13"/>
      <c r="C9" s="68"/>
      <c r="D9" s="168"/>
      <c r="E9" s="169"/>
      <c r="F9" s="172"/>
      <c r="G9" s="174"/>
      <c r="H9" s="174"/>
      <c r="I9" s="174"/>
      <c r="J9" s="175"/>
      <c r="K9" s="176"/>
      <c r="L9" s="177"/>
      <c r="M9" s="174"/>
      <c r="N9" s="174"/>
      <c r="O9" s="174"/>
      <c r="P9" s="174"/>
      <c r="Q9" s="211"/>
      <c r="R9" s="21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0"/>
      <c r="E10" s="171"/>
      <c r="F10" s="173"/>
      <c r="G10" s="195"/>
      <c r="H10" s="195"/>
      <c r="I10" s="195"/>
      <c r="J10" s="195"/>
      <c r="K10" s="195"/>
      <c r="L10" s="195"/>
      <c r="M10" s="174"/>
      <c r="N10" s="174"/>
      <c r="O10" s="174"/>
      <c r="P10" s="174"/>
      <c r="Q10" s="213"/>
      <c r="R10" s="21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1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9" t="str">
        <f>IF(G9="","",G9)</f>
        <v/>
      </c>
      <c r="C18" s="140"/>
      <c r="D18" s="140"/>
      <c r="E18" s="140"/>
      <c r="F18" s="14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/>
      </c>
      <c r="C19" s="140"/>
      <c r="D19" s="140"/>
      <c r="E19" s="140"/>
      <c r="F19" s="14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Ene</v>
      </c>
      <c r="C44" s="143"/>
      <c r="D44" s="143"/>
      <c r="E44" s="143"/>
      <c r="F44" s="74">
        <f>V17</f>
        <v>0</v>
      </c>
      <c r="G44" s="74" t="str">
        <f>U17</f>
        <v/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Feb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Mar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Abr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>May</v>
      </c>
      <c r="C48" s="143"/>
      <c r="D48" s="143"/>
      <c r="E48" s="143"/>
      <c r="F48" s="74">
        <f t="shared" si="3"/>
        <v>0</v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>Jun</v>
      </c>
      <c r="C49" s="143"/>
      <c r="D49" s="143"/>
      <c r="E49" s="143"/>
      <c r="F49" s="74">
        <f t="shared" si="3"/>
        <v>0</v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>Jul</v>
      </c>
      <c r="C50" s="143"/>
      <c r="D50" s="143"/>
      <c r="E50" s="143"/>
      <c r="F50" s="74">
        <f t="shared" si="3"/>
        <v>0</v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>Ago</v>
      </c>
      <c r="C51" s="143"/>
      <c r="D51" s="143"/>
      <c r="E51" s="143"/>
      <c r="F51" s="74">
        <f t="shared" si="3"/>
        <v>0</v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>Sep</v>
      </c>
      <c r="C52" s="143"/>
      <c r="D52" s="143"/>
      <c r="E52" s="143"/>
      <c r="F52" s="74">
        <f t="shared" si="3"/>
        <v>0</v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>Oct</v>
      </c>
      <c r="C53" s="143"/>
      <c r="D53" s="143"/>
      <c r="E53" s="143"/>
      <c r="F53" s="74">
        <f t="shared" si="3"/>
        <v>0</v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>Nov</v>
      </c>
      <c r="C54" s="143"/>
      <c r="D54" s="143"/>
      <c r="E54" s="143"/>
      <c r="F54" s="74">
        <f t="shared" si="3"/>
        <v>0</v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>Dic</v>
      </c>
      <c r="C55" s="143"/>
      <c r="D55" s="143"/>
      <c r="E55" s="143"/>
      <c r="F55" s="74">
        <f t="shared" si="3"/>
        <v>0</v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75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500-000000000000}"/>
    <dataValidation allowBlank="1" showInputMessage="1" showErrorMessage="1" promptTitle="PRODUCTO/SERVICIO" prompt="Identifica el nombre del producto o servicio." sqref="B4" xr:uid="{00000000-0002-0000-05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500-000002000000}"/>
    <dataValidation allowBlank="1" showInputMessage="1" showErrorMessage="1" promptTitle="PROCESO" prompt="Identifica el responsable del proceso." sqref="F5" xr:uid="{00000000-0002-0000-05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500-000004000000}"/>
    <dataValidation allowBlank="1" showInputMessage="1" showErrorMessage="1" promptTitle="NOMBRE DEL INDICADOR" prompt="Nombre que identifica al indicador." sqref="B6:B7 C7:D7" xr:uid="{00000000-0002-0000-0500-000005000000}"/>
    <dataValidation allowBlank="1" showInputMessage="1" showErrorMessage="1" promptTitle="UNIDAD DE MEDIDA" prompt="Magnitud referencia para la medición. Ejemplo: Porcentaje, Número de asesorías." sqref="F8" xr:uid="{00000000-0002-0000-0500-000006000000}"/>
    <dataValidation allowBlank="1" showInputMessage="1" showErrorMessage="1" promptTitle="NOMBRE VARIABLE" prompt="Nombre de las variables a utilizar, puede ser una sola_x000a_variable o dos dependiendo del indicador" sqref="G8" xr:uid="{00000000-0002-0000-0500-000007000000}"/>
    <dataValidation allowBlank="1" showInputMessage="1" showErrorMessage="1" promptTitle="EXPLICACION DE LA VARIABLE" prompt="Opcional si la variable requiere explicación o idefinición_x000a_" sqref="J8" xr:uid="{00000000-0002-0000-05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500-000009000000}"/>
    <dataValidation allowBlank="1" showInputMessage="1" showErrorMessage="1" promptTitle="TIPO INDICADOR" prompt="Selecciona el tipo de indicador (eficiencia, eficacia, Efectividad)." sqref="B8:C9" xr:uid="{00000000-0002-0000-0500-00000A000000}"/>
    <dataValidation allowBlank="1" showInputMessage="1" showErrorMessage="1" promptTitle="VARIABLES" prompt="Coloque las variables definidas en la sección formula del indicador" sqref="B17" xr:uid="{00000000-0002-0000-05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500-00000C000000}"/>
    <dataValidation allowBlank="1" showInputMessage="1" showErrorMessage="1" promptTitle="META" prompt="Es el valor que se espera alcance el indicador." sqref="Q8" xr:uid="{00000000-0002-0000-05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5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500-00000F000000}"/>
    <dataValidation allowBlank="1" showInputMessage="1" showErrorMessage="1" promptTitle="FORMULA DEL INDICADOR" prompt="Fórmula matemática utilizada para el cálculo del indicador._x000a_" sqref="D8" xr:uid="{00000000-0002-0000-05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5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C00000"/>
  </sheetPr>
  <dimension ref="A1:AN68"/>
  <sheetViews>
    <sheetView view="pageLayout" topLeftCell="A63" zoomScale="78" zoomScaleNormal="73" zoomScalePageLayoutView="78" workbookViewId="0">
      <selection activeCell="N63" sqref="N63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2.75" customHeight="1" x14ac:dyDescent="0.25">
      <c r="A3" s="20"/>
      <c r="B3" s="151" t="s">
        <v>1</v>
      </c>
      <c r="C3" s="152"/>
      <c r="D3" s="152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4.25" customHeight="1" x14ac:dyDescent="0.25">
      <c r="A4" s="20"/>
      <c r="B4" s="141" t="s">
        <v>2</v>
      </c>
      <c r="C4" s="142"/>
      <c r="D4" s="142"/>
      <c r="E4" s="14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40" ht="16.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206"/>
      <c r="H5" s="207"/>
      <c r="I5" s="207"/>
      <c r="J5" s="207"/>
      <c r="K5" s="207"/>
      <c r="L5" s="208"/>
      <c r="M5" s="11" t="s">
        <v>3</v>
      </c>
      <c r="N5" s="209"/>
      <c r="O5" s="209"/>
      <c r="P5" s="209"/>
      <c r="Q5" s="209"/>
      <c r="R5" s="210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65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27" customHeight="1" x14ac:dyDescent="0.25">
      <c r="A9" s="20"/>
      <c r="B9" s="13"/>
      <c r="C9" s="68"/>
      <c r="D9" s="168"/>
      <c r="E9" s="169"/>
      <c r="F9" s="172"/>
      <c r="G9" s="174"/>
      <c r="H9" s="174"/>
      <c r="I9" s="174"/>
      <c r="J9" s="175"/>
      <c r="K9" s="176"/>
      <c r="L9" s="177"/>
      <c r="M9" s="174"/>
      <c r="N9" s="174"/>
      <c r="O9" s="174"/>
      <c r="P9" s="174"/>
      <c r="Q9" s="211"/>
      <c r="R9" s="21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0"/>
      <c r="E10" s="171"/>
      <c r="F10" s="173"/>
      <c r="G10" s="195"/>
      <c r="H10" s="195"/>
      <c r="I10" s="195"/>
      <c r="J10" s="195"/>
      <c r="K10" s="195"/>
      <c r="L10" s="195"/>
      <c r="M10" s="174"/>
      <c r="N10" s="174"/>
      <c r="O10" s="174"/>
      <c r="P10" s="174"/>
      <c r="Q10" s="213"/>
      <c r="R10" s="21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4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9" t="str">
        <f>IF(G9="","",G9)</f>
        <v/>
      </c>
      <c r="C18" s="140"/>
      <c r="D18" s="140"/>
      <c r="E18" s="140"/>
      <c r="F18" s="14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/>
      </c>
      <c r="C19" s="140"/>
      <c r="D19" s="140"/>
      <c r="E19" s="140"/>
      <c r="F19" s="14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1er Cuatrimestre</v>
      </c>
      <c r="C44" s="143"/>
      <c r="D44" s="143"/>
      <c r="E44" s="143"/>
      <c r="F44" s="74">
        <f>V17</f>
        <v>0</v>
      </c>
      <c r="G44" s="74" t="str">
        <f>U17</f>
        <v/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2do Cuatrimestre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3er Cuatrimestre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/>
      </c>
      <c r="C47" s="143"/>
      <c r="D47" s="143"/>
      <c r="E47" s="143"/>
      <c r="F47" s="74" t="str">
        <f t="shared" si="3"/>
        <v/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/>
      </c>
      <c r="C48" s="143"/>
      <c r="D48" s="143"/>
      <c r="E48" s="143"/>
      <c r="F48" s="74" t="str">
        <f t="shared" si="3"/>
        <v/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/>
      </c>
      <c r="C49" s="143"/>
      <c r="D49" s="143"/>
      <c r="E49" s="143"/>
      <c r="F49" s="74" t="str">
        <f t="shared" si="3"/>
        <v/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/>
      </c>
      <c r="C50" s="143"/>
      <c r="D50" s="143"/>
      <c r="E50" s="143"/>
      <c r="F50" s="74" t="str">
        <f t="shared" si="3"/>
        <v/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/>
      </c>
      <c r="C51" s="143"/>
      <c r="D51" s="143"/>
      <c r="E51" s="143"/>
      <c r="F51" s="74" t="str">
        <f t="shared" si="3"/>
        <v/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/>
      </c>
      <c r="C52" s="143"/>
      <c r="D52" s="143"/>
      <c r="E52" s="143"/>
      <c r="F52" s="74" t="str">
        <f t="shared" si="3"/>
        <v/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/>
      </c>
      <c r="C53" s="143"/>
      <c r="D53" s="143"/>
      <c r="E53" s="143"/>
      <c r="F53" s="74" t="str">
        <f t="shared" si="3"/>
        <v/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/>
      </c>
      <c r="C54" s="143"/>
      <c r="D54" s="143"/>
      <c r="E54" s="143"/>
      <c r="F54" s="74" t="str">
        <f t="shared" si="3"/>
        <v/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/>
      </c>
      <c r="C55" s="143"/>
      <c r="D55" s="143"/>
      <c r="E55" s="143"/>
      <c r="F55" s="74" t="str">
        <f t="shared" si="3"/>
        <v/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74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600-000000000000}"/>
    <dataValidation allowBlank="1" showInputMessage="1" showErrorMessage="1" promptTitle="PRODUCTO/SERVICIO" prompt="Identifica el nombre del producto o servicio." sqref="B4" xr:uid="{00000000-0002-0000-06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600-000002000000}"/>
    <dataValidation allowBlank="1" showInputMessage="1" showErrorMessage="1" promptTitle="PROCESO" prompt="Identifica el responsable del proceso." sqref="F5" xr:uid="{00000000-0002-0000-06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600-000004000000}"/>
    <dataValidation allowBlank="1" showInputMessage="1" showErrorMessage="1" promptTitle="NOMBRE DEL INDICADOR" prompt="Nombre que identifica al indicador." sqref="B6:B7 C7:D7" xr:uid="{00000000-0002-0000-0600-000005000000}"/>
    <dataValidation allowBlank="1" showInputMessage="1" showErrorMessage="1" promptTitle="UNIDAD DE MEDIDA" prompt="Magnitud referencia para la medición. Ejemplo: Porcentaje, Número de asesorías." sqref="F8" xr:uid="{00000000-0002-0000-0600-000006000000}"/>
    <dataValidation allowBlank="1" showInputMessage="1" showErrorMessage="1" promptTitle="NOMBRE VARIABLE" prompt="Nombre de las variables a utilizar, puede ser una sola_x000a_variable o dos dependiendo del indicador" sqref="G8" xr:uid="{00000000-0002-0000-0600-000007000000}"/>
    <dataValidation allowBlank="1" showInputMessage="1" showErrorMessage="1" promptTitle="EXPLICACION DE LA VARIABLE" prompt="Opcional si la variable requiere explicación o idefinición_x000a_" sqref="J8" xr:uid="{00000000-0002-0000-06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600-000009000000}"/>
    <dataValidation allowBlank="1" showInputMessage="1" showErrorMessage="1" promptTitle="TIPO INDICADOR" prompt="Selecciona el tipo de indicador (eficiencia, eficacia, Efectividad)." sqref="B8:C9" xr:uid="{00000000-0002-0000-0600-00000A000000}"/>
    <dataValidation allowBlank="1" showInputMessage="1" showErrorMessage="1" promptTitle="VARIABLES" prompt="Coloque las variables definidas en la sección formula del indicador" sqref="B17" xr:uid="{00000000-0002-0000-06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600-00000C000000}"/>
    <dataValidation allowBlank="1" showInputMessage="1" showErrorMessage="1" promptTitle="META" prompt="Es el valor que se espera alcance el indicador." sqref="Q8" xr:uid="{00000000-0002-0000-06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6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600-00000F000000}"/>
    <dataValidation allowBlank="1" showInputMessage="1" showErrorMessage="1" promptTitle="FORMULA DEL INDICADOR" prompt="Fórmula matemática utilizada para el cálculo del indicador._x000a_" sqref="D8" xr:uid="{00000000-0002-0000-06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6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C00000"/>
  </sheetPr>
  <dimension ref="A1:AN68"/>
  <sheetViews>
    <sheetView view="pageLayout" topLeftCell="A63" zoomScale="78" zoomScaleNormal="73" zoomScalePageLayoutView="78" workbookViewId="0">
      <selection activeCell="N63" sqref="N63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2.75" customHeight="1" x14ac:dyDescent="0.25">
      <c r="A3" s="20"/>
      <c r="B3" s="151" t="s">
        <v>1</v>
      </c>
      <c r="C3" s="152"/>
      <c r="D3" s="152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4.25" customHeight="1" x14ac:dyDescent="0.25">
      <c r="A4" s="20"/>
      <c r="B4" s="141" t="s">
        <v>2</v>
      </c>
      <c r="C4" s="142"/>
      <c r="D4" s="142"/>
      <c r="E4" s="14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40" ht="16.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206"/>
      <c r="H5" s="207"/>
      <c r="I5" s="207"/>
      <c r="J5" s="207"/>
      <c r="K5" s="207"/>
      <c r="L5" s="208"/>
      <c r="M5" s="11" t="s">
        <v>3</v>
      </c>
      <c r="N5" s="209"/>
      <c r="O5" s="209"/>
      <c r="P5" s="209"/>
      <c r="Q5" s="209"/>
      <c r="R5" s="210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66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27" customHeight="1" x14ac:dyDescent="0.25">
      <c r="A9" s="20"/>
      <c r="B9" s="13"/>
      <c r="C9" s="68"/>
      <c r="D9" s="168"/>
      <c r="E9" s="169"/>
      <c r="F9" s="172"/>
      <c r="G9" s="174"/>
      <c r="H9" s="174"/>
      <c r="I9" s="174"/>
      <c r="J9" s="175"/>
      <c r="K9" s="176"/>
      <c r="L9" s="177"/>
      <c r="M9" s="174"/>
      <c r="N9" s="174"/>
      <c r="O9" s="174"/>
      <c r="P9" s="174"/>
      <c r="Q9" s="211"/>
      <c r="R9" s="212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70"/>
      <c r="E10" s="171"/>
      <c r="F10" s="173"/>
      <c r="G10" s="195"/>
      <c r="H10" s="195"/>
      <c r="I10" s="195"/>
      <c r="J10" s="195"/>
      <c r="K10" s="195"/>
      <c r="L10" s="195"/>
      <c r="M10" s="174"/>
      <c r="N10" s="174"/>
      <c r="O10" s="174"/>
      <c r="P10" s="174"/>
      <c r="Q10" s="213"/>
      <c r="R10" s="21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3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9" t="str">
        <f>IF(G9="","",G9)</f>
        <v/>
      </c>
      <c r="C18" s="140"/>
      <c r="D18" s="140"/>
      <c r="E18" s="140"/>
      <c r="F18" s="14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/>
      </c>
      <c r="C19" s="140"/>
      <c r="D19" s="140"/>
      <c r="E19" s="140"/>
      <c r="F19" s="14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1er Trimestre</v>
      </c>
      <c r="C44" s="143"/>
      <c r="D44" s="143"/>
      <c r="E44" s="143"/>
      <c r="F44" s="74">
        <f>V17</f>
        <v>0</v>
      </c>
      <c r="G44" s="74" t="str">
        <f>U17</f>
        <v/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2do Trimestre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3er Trimestre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4to Trimestre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/>
      </c>
      <c r="C48" s="143"/>
      <c r="D48" s="143"/>
      <c r="E48" s="143"/>
      <c r="F48" s="74" t="str">
        <f t="shared" si="3"/>
        <v/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/>
      </c>
      <c r="C49" s="143"/>
      <c r="D49" s="143"/>
      <c r="E49" s="143"/>
      <c r="F49" s="74" t="str">
        <f t="shared" si="3"/>
        <v/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/>
      </c>
      <c r="C50" s="143"/>
      <c r="D50" s="143"/>
      <c r="E50" s="143"/>
      <c r="F50" s="74" t="str">
        <f t="shared" si="3"/>
        <v/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/>
      </c>
      <c r="C51" s="143"/>
      <c r="D51" s="143"/>
      <c r="E51" s="143"/>
      <c r="F51" s="74" t="str">
        <f t="shared" si="3"/>
        <v/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/>
      </c>
      <c r="C52" s="143"/>
      <c r="D52" s="143"/>
      <c r="E52" s="143"/>
      <c r="F52" s="74" t="str">
        <f t="shared" si="3"/>
        <v/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/>
      </c>
      <c r="C53" s="143"/>
      <c r="D53" s="143"/>
      <c r="E53" s="143"/>
      <c r="F53" s="74" t="str">
        <f t="shared" si="3"/>
        <v/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/>
      </c>
      <c r="C54" s="143"/>
      <c r="D54" s="143"/>
      <c r="E54" s="143"/>
      <c r="F54" s="74" t="str">
        <f t="shared" si="3"/>
        <v/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/>
      </c>
      <c r="C55" s="143"/>
      <c r="D55" s="143"/>
      <c r="E55" s="143"/>
      <c r="F55" s="74" t="str">
        <f t="shared" si="3"/>
        <v/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74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700-000000000000}"/>
    <dataValidation allowBlank="1" showInputMessage="1" showErrorMessage="1" promptTitle="PRODUCTO/SERVICIO" prompt="Identifica el nombre del producto o servicio." sqref="B4" xr:uid="{00000000-0002-0000-07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700-000002000000}"/>
    <dataValidation allowBlank="1" showInputMessage="1" showErrorMessage="1" promptTitle="PROCESO" prompt="Identifica el responsable del proceso." sqref="F5" xr:uid="{00000000-0002-0000-07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700-000004000000}"/>
    <dataValidation allowBlank="1" showInputMessage="1" showErrorMessage="1" promptTitle="NOMBRE DEL INDICADOR" prompt="Nombre que identifica al indicador." sqref="B6:B7 C7:D7" xr:uid="{00000000-0002-0000-0700-000005000000}"/>
    <dataValidation allowBlank="1" showInputMessage="1" showErrorMessage="1" promptTitle="UNIDAD DE MEDIDA" prompt="Magnitud referencia para la medición. Ejemplo: Porcentaje, Número de asesorías." sqref="F8" xr:uid="{00000000-0002-0000-0700-000006000000}"/>
    <dataValidation allowBlank="1" showInputMessage="1" showErrorMessage="1" promptTitle="NOMBRE VARIABLE" prompt="Nombre de las variables a utilizar, puede ser una sola_x000a_variable o dos dependiendo del indicador" sqref="G8" xr:uid="{00000000-0002-0000-0700-000007000000}"/>
    <dataValidation allowBlank="1" showInputMessage="1" showErrorMessage="1" promptTitle="EXPLICACION DE LA VARIABLE" prompt="Opcional si la variable requiere explicación o idefinición_x000a_" sqref="J8" xr:uid="{00000000-0002-0000-07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700-000009000000}"/>
    <dataValidation allowBlank="1" showInputMessage="1" showErrorMessage="1" promptTitle="TIPO INDICADOR" prompt="Selecciona el tipo de indicador (eficiencia, eficacia, Efectividad)." sqref="B8:C9" xr:uid="{00000000-0002-0000-0700-00000A000000}"/>
    <dataValidation allowBlank="1" showInputMessage="1" showErrorMessage="1" promptTitle="VARIABLES" prompt="Coloque las variables definidas en la sección formula del indicador" sqref="B17" xr:uid="{00000000-0002-0000-07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700-00000C000000}"/>
    <dataValidation allowBlank="1" showInputMessage="1" showErrorMessage="1" promptTitle="META" prompt="Es el valor que se espera alcance el indicador." sqref="Q8" xr:uid="{00000000-0002-0000-07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7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700-00000F000000}"/>
    <dataValidation allowBlank="1" showInputMessage="1" showErrorMessage="1" promptTitle="FORMULA DEL INDICADOR" prompt="Fórmula matemática utilizada para el cálculo del indicador._x000a_" sqref="D8" xr:uid="{00000000-0002-0000-07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7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C00000"/>
  </sheetPr>
  <dimension ref="A1:AN68"/>
  <sheetViews>
    <sheetView view="pageLayout" topLeftCell="A63" zoomScale="78" zoomScaleNormal="73" zoomScalePageLayoutView="78" workbookViewId="0">
      <selection activeCell="N63" sqref="N63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2.75" customHeight="1" x14ac:dyDescent="0.25">
      <c r="A3" s="20"/>
      <c r="B3" s="151" t="s">
        <v>1</v>
      </c>
      <c r="C3" s="152"/>
      <c r="D3" s="152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4.25" customHeight="1" x14ac:dyDescent="0.25">
      <c r="A4" s="20"/>
      <c r="B4" s="141" t="s">
        <v>2</v>
      </c>
      <c r="C4" s="142"/>
      <c r="D4" s="142"/>
      <c r="E4" s="14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40" ht="16.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206"/>
      <c r="H5" s="207"/>
      <c r="I5" s="207"/>
      <c r="J5" s="207"/>
      <c r="K5" s="207"/>
      <c r="L5" s="208"/>
      <c r="M5" s="11" t="s">
        <v>3</v>
      </c>
      <c r="N5" s="209"/>
      <c r="O5" s="209"/>
      <c r="P5" s="209"/>
      <c r="Q5" s="209"/>
      <c r="R5" s="210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67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27" customHeight="1" x14ac:dyDescent="0.25">
      <c r="A9" s="20"/>
      <c r="B9" s="13"/>
      <c r="C9" s="68"/>
      <c r="D9" s="168"/>
      <c r="E9" s="169"/>
      <c r="F9" s="172" t="s">
        <v>24</v>
      </c>
      <c r="G9" s="174"/>
      <c r="H9" s="174"/>
      <c r="I9" s="174"/>
      <c r="J9" s="175"/>
      <c r="K9" s="176"/>
      <c r="L9" s="177"/>
      <c r="M9" s="174"/>
      <c r="N9" s="174"/>
      <c r="O9" s="174"/>
      <c r="P9" s="174"/>
      <c r="Q9" s="215"/>
      <c r="R9" s="21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0"/>
      <c r="E10" s="171"/>
      <c r="F10" s="173"/>
      <c r="G10" s="195"/>
      <c r="H10" s="195"/>
      <c r="I10" s="195"/>
      <c r="J10" s="195"/>
      <c r="K10" s="195"/>
      <c r="L10" s="195"/>
      <c r="M10" s="174"/>
      <c r="N10" s="174"/>
      <c r="O10" s="174"/>
      <c r="P10" s="174"/>
      <c r="Q10" s="213"/>
      <c r="R10" s="21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1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9" t="str">
        <f>IF(G9="","",G9)</f>
        <v/>
      </c>
      <c r="C18" s="140"/>
      <c r="D18" s="140"/>
      <c r="E18" s="140"/>
      <c r="F18" s="14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/>
      </c>
      <c r="C19" s="140"/>
      <c r="D19" s="140"/>
      <c r="E19" s="140"/>
      <c r="F19" s="14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Ene</v>
      </c>
      <c r="C44" s="143"/>
      <c r="D44" s="143"/>
      <c r="E44" s="143"/>
      <c r="F44" s="74">
        <f>V17</f>
        <v>0</v>
      </c>
      <c r="G44" s="74" t="str">
        <f>U17</f>
        <v/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Feb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Mar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Abr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>May</v>
      </c>
      <c r="C48" s="143"/>
      <c r="D48" s="143"/>
      <c r="E48" s="143"/>
      <c r="F48" s="74">
        <f t="shared" si="3"/>
        <v>0</v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>Jun</v>
      </c>
      <c r="C49" s="143"/>
      <c r="D49" s="143"/>
      <c r="E49" s="143"/>
      <c r="F49" s="74">
        <f t="shared" si="3"/>
        <v>0</v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>Jul</v>
      </c>
      <c r="C50" s="143"/>
      <c r="D50" s="143"/>
      <c r="E50" s="143"/>
      <c r="F50" s="74">
        <f t="shared" si="3"/>
        <v>0</v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>Ago</v>
      </c>
      <c r="C51" s="143"/>
      <c r="D51" s="143"/>
      <c r="E51" s="143"/>
      <c r="F51" s="74">
        <f t="shared" si="3"/>
        <v>0</v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>Sep</v>
      </c>
      <c r="C52" s="143"/>
      <c r="D52" s="143"/>
      <c r="E52" s="143"/>
      <c r="F52" s="74">
        <f t="shared" si="3"/>
        <v>0</v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>Oct</v>
      </c>
      <c r="C53" s="143"/>
      <c r="D53" s="143"/>
      <c r="E53" s="143"/>
      <c r="F53" s="74">
        <f t="shared" si="3"/>
        <v>0</v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>Nov</v>
      </c>
      <c r="C54" s="143"/>
      <c r="D54" s="143"/>
      <c r="E54" s="143"/>
      <c r="F54" s="74">
        <f t="shared" si="3"/>
        <v>0</v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>Dic</v>
      </c>
      <c r="C55" s="143"/>
      <c r="D55" s="143"/>
      <c r="E55" s="143"/>
      <c r="F55" s="74">
        <f t="shared" si="3"/>
        <v>0</v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74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800-000000000000}"/>
    <dataValidation allowBlank="1" showInputMessage="1" showErrorMessage="1" promptTitle="PRODUCTO/SERVICIO" prompt="Identifica el nombre del producto o servicio." sqref="B4" xr:uid="{00000000-0002-0000-08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800-000002000000}"/>
    <dataValidation allowBlank="1" showInputMessage="1" showErrorMessage="1" promptTitle="PROCESO" prompt="Identifica el responsable del proceso." sqref="F5" xr:uid="{00000000-0002-0000-08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800-000004000000}"/>
    <dataValidation allowBlank="1" showInputMessage="1" showErrorMessage="1" promptTitle="NOMBRE DEL INDICADOR" prompt="Nombre que identifica al indicador." sqref="B6:B7 C7:D7" xr:uid="{00000000-0002-0000-0800-000005000000}"/>
    <dataValidation allowBlank="1" showInputMessage="1" showErrorMessage="1" promptTitle="UNIDAD DE MEDIDA" prompt="Magnitud referencia para la medición. Ejemplo: Porcentaje, Número de asesorías." sqref="F8" xr:uid="{00000000-0002-0000-0800-000006000000}"/>
    <dataValidation allowBlank="1" showInputMessage="1" showErrorMessage="1" promptTitle="NOMBRE VARIABLE" prompt="Nombre de las variables a utilizar, puede ser una sola_x000a_variable o dos dependiendo del indicador" sqref="G8" xr:uid="{00000000-0002-0000-0800-000007000000}"/>
    <dataValidation allowBlank="1" showInputMessage="1" showErrorMessage="1" promptTitle="EXPLICACION DE LA VARIABLE" prompt="Opcional si la variable requiere explicación o idefinición_x000a_" sqref="J8" xr:uid="{00000000-0002-0000-08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800-000009000000}"/>
    <dataValidation allowBlank="1" showInputMessage="1" showErrorMessage="1" promptTitle="TIPO INDICADOR" prompt="Selecciona el tipo de indicador (eficiencia, eficacia, Efectividad)." sqref="B8:C9" xr:uid="{00000000-0002-0000-0800-00000A000000}"/>
    <dataValidation allowBlank="1" showInputMessage="1" showErrorMessage="1" promptTitle="VARIABLES" prompt="Coloque las variables definidas en la sección formula del indicador" sqref="B17" xr:uid="{00000000-0002-0000-08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800-00000C000000}"/>
    <dataValidation allowBlank="1" showInputMessage="1" showErrorMessage="1" promptTitle="META" prompt="Es el valor que se espera alcance el indicador." sqref="Q8" xr:uid="{00000000-0002-0000-08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8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800-00000F000000}"/>
    <dataValidation allowBlank="1" showInputMessage="1" showErrorMessage="1" promptTitle="FORMULA DEL INDICADOR" prompt="Fórmula matemática utilizada para el cálculo del indicador._x000a_" sqref="D8" xr:uid="{00000000-0002-0000-08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8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C00000"/>
  </sheetPr>
  <dimension ref="A1:AN68"/>
  <sheetViews>
    <sheetView view="pageLayout" topLeftCell="A63" zoomScale="78" zoomScaleNormal="73" zoomScalePageLayoutView="78" workbookViewId="0">
      <selection activeCell="N63" sqref="N63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2.75" customHeight="1" x14ac:dyDescent="0.25">
      <c r="A3" s="20"/>
      <c r="B3" s="151" t="s">
        <v>1</v>
      </c>
      <c r="C3" s="152"/>
      <c r="D3" s="152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4.25" customHeight="1" x14ac:dyDescent="0.25">
      <c r="A4" s="20"/>
      <c r="B4" s="141" t="s">
        <v>2</v>
      </c>
      <c r="C4" s="142"/>
      <c r="D4" s="142"/>
      <c r="E4" s="14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40" ht="16.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206"/>
      <c r="H5" s="207"/>
      <c r="I5" s="207"/>
      <c r="J5" s="207"/>
      <c r="K5" s="207"/>
      <c r="L5" s="208"/>
      <c r="M5" s="11" t="s">
        <v>3</v>
      </c>
      <c r="N5" s="209"/>
      <c r="O5" s="209"/>
      <c r="P5" s="209"/>
      <c r="Q5" s="209"/>
      <c r="R5" s="210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68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27" customHeight="1" x14ac:dyDescent="0.25">
      <c r="A9" s="20"/>
      <c r="B9" s="13"/>
      <c r="C9" s="68"/>
      <c r="D9" s="168"/>
      <c r="E9" s="169"/>
      <c r="F9" s="172" t="s">
        <v>24</v>
      </c>
      <c r="G9" s="174"/>
      <c r="H9" s="174"/>
      <c r="I9" s="174"/>
      <c r="J9" s="175"/>
      <c r="K9" s="176"/>
      <c r="L9" s="177"/>
      <c r="M9" s="174"/>
      <c r="N9" s="174"/>
      <c r="O9" s="174"/>
      <c r="P9" s="174"/>
      <c r="Q9" s="215"/>
      <c r="R9" s="21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0"/>
      <c r="E10" s="171"/>
      <c r="F10" s="173"/>
      <c r="G10" s="195"/>
      <c r="H10" s="195"/>
      <c r="I10" s="195"/>
      <c r="J10" s="195"/>
      <c r="K10" s="195"/>
      <c r="L10" s="195"/>
      <c r="M10" s="174"/>
      <c r="N10" s="174"/>
      <c r="O10" s="174"/>
      <c r="P10" s="174"/>
      <c r="Q10" s="213"/>
      <c r="R10" s="21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1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9" t="str">
        <f>IF(G9="","",G9)</f>
        <v/>
      </c>
      <c r="C18" s="140"/>
      <c r="D18" s="140"/>
      <c r="E18" s="140"/>
      <c r="F18" s="14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/>
      </c>
      <c r="C19" s="140"/>
      <c r="D19" s="140"/>
      <c r="E19" s="140"/>
      <c r="F19" s="14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Ene</v>
      </c>
      <c r="C44" s="143"/>
      <c r="D44" s="143"/>
      <c r="E44" s="143"/>
      <c r="F44" s="74">
        <f>V17</f>
        <v>0</v>
      </c>
      <c r="G44" s="74" t="str">
        <f>U17</f>
        <v/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Feb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Mar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Abr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>May</v>
      </c>
      <c r="C48" s="143"/>
      <c r="D48" s="143"/>
      <c r="E48" s="143"/>
      <c r="F48" s="74">
        <f t="shared" si="3"/>
        <v>0</v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>Jun</v>
      </c>
      <c r="C49" s="143"/>
      <c r="D49" s="143"/>
      <c r="E49" s="143"/>
      <c r="F49" s="74">
        <f t="shared" si="3"/>
        <v>0</v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>Jul</v>
      </c>
      <c r="C50" s="143"/>
      <c r="D50" s="143"/>
      <c r="E50" s="143"/>
      <c r="F50" s="74">
        <f t="shared" si="3"/>
        <v>0</v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>Ago</v>
      </c>
      <c r="C51" s="143"/>
      <c r="D51" s="143"/>
      <c r="E51" s="143"/>
      <c r="F51" s="74">
        <f t="shared" si="3"/>
        <v>0</v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>Sep</v>
      </c>
      <c r="C52" s="143"/>
      <c r="D52" s="143"/>
      <c r="E52" s="143"/>
      <c r="F52" s="74">
        <f t="shared" si="3"/>
        <v>0</v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>Oct</v>
      </c>
      <c r="C53" s="143"/>
      <c r="D53" s="143"/>
      <c r="E53" s="143"/>
      <c r="F53" s="74">
        <f t="shared" si="3"/>
        <v>0</v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>Nov</v>
      </c>
      <c r="C54" s="143"/>
      <c r="D54" s="143"/>
      <c r="E54" s="143"/>
      <c r="F54" s="74">
        <f t="shared" si="3"/>
        <v>0</v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>Dic</v>
      </c>
      <c r="C55" s="143"/>
      <c r="D55" s="143"/>
      <c r="E55" s="143"/>
      <c r="F55" s="74">
        <f t="shared" si="3"/>
        <v>0</v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76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disablePrompts="1"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900-000000000000}"/>
    <dataValidation allowBlank="1" showInputMessage="1" showErrorMessage="1" promptTitle="FORMULA DEL INDICADOR" prompt="Fórmula matemática utilizada para el cálculo del indicador._x000a_" sqref="D8" xr:uid="{00000000-0002-0000-09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9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900-000003000000}"/>
    <dataValidation allowBlank="1" showInputMessage="1" showErrorMessage="1" promptTitle="META" prompt="Es el valor que se espera alcance el indicador." sqref="Q8" xr:uid="{00000000-0002-0000-09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900-000005000000}"/>
    <dataValidation allowBlank="1" showInputMessage="1" showErrorMessage="1" promptTitle="VARIABLES" prompt="Coloque las variables definidas en la sección formula del indicador" sqref="B17" xr:uid="{00000000-0002-0000-0900-000006000000}"/>
    <dataValidation allowBlank="1" showInputMessage="1" showErrorMessage="1" promptTitle="TIPO INDICADOR" prompt="Selecciona el tipo de indicador (eficiencia, eficacia, Efectividad)." sqref="B8:C9" xr:uid="{00000000-0002-0000-09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900-000008000000}"/>
    <dataValidation allowBlank="1" showInputMessage="1" showErrorMessage="1" promptTitle="EXPLICACION DE LA VARIABLE" prompt="Opcional si la variable requiere explicación o idefinición_x000a_" sqref="J8" xr:uid="{00000000-0002-0000-0900-000009000000}"/>
    <dataValidation allowBlank="1" showInputMessage="1" showErrorMessage="1" promptTitle="NOMBRE VARIABLE" prompt="Nombre de las variables a utilizar, puede ser una sola_x000a_variable o dos dependiendo del indicador" sqref="G8" xr:uid="{00000000-0002-0000-0900-00000A000000}"/>
    <dataValidation allowBlank="1" showInputMessage="1" showErrorMessage="1" promptTitle="UNIDAD DE MEDIDA" prompt="Magnitud referencia para la medición. Ejemplo: Porcentaje, Número de asesorías." sqref="F8" xr:uid="{00000000-0002-0000-0900-00000B000000}"/>
    <dataValidation allowBlank="1" showInputMessage="1" showErrorMessage="1" promptTitle="NOMBRE DEL INDICADOR" prompt="Nombre que identifica al indicador." sqref="B6:B7 C7:D7" xr:uid="{00000000-0002-0000-09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900-00000D000000}"/>
    <dataValidation allowBlank="1" showInputMessage="1" showErrorMessage="1" promptTitle="PROCESO" prompt="Identifica el responsable del proceso." sqref="F5" xr:uid="{00000000-0002-0000-09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900-00000F000000}"/>
    <dataValidation allowBlank="1" showInputMessage="1" showErrorMessage="1" promptTitle="PRODUCTO/SERVICIO" prompt="Identifica el nombre del producto o servicio." sqref="B4" xr:uid="{00000000-0002-0000-0900-000010000000}"/>
    <dataValidation allowBlank="1" showInputMessage="1" showErrorMessage="1" promptTitle="PROCESO" prompt="Identifica el nombre del proceso al cual pertenece el indicador." sqref="B3" xr:uid="{00000000-0002-0000-09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C00000"/>
  </sheetPr>
  <dimension ref="A1:AN68"/>
  <sheetViews>
    <sheetView view="pageLayout" topLeftCell="A63" zoomScale="78" zoomScaleNormal="73" zoomScalePageLayoutView="78" workbookViewId="0">
      <selection activeCell="N63" sqref="N63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70</v>
      </c>
    </row>
    <row r="2" spans="1:40" ht="16.5" customHeight="1" x14ac:dyDescent="0.25">
      <c r="A2" s="20"/>
      <c r="B2" s="148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50"/>
    </row>
    <row r="3" spans="1:40" ht="12.75" customHeight="1" x14ac:dyDescent="0.25">
      <c r="A3" s="20"/>
      <c r="B3" s="151" t="s">
        <v>1</v>
      </c>
      <c r="C3" s="152"/>
      <c r="D3" s="152"/>
      <c r="E3" s="153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1:40" ht="14.25" customHeight="1" x14ac:dyDescent="0.25">
      <c r="A4" s="20"/>
      <c r="B4" s="141" t="s">
        <v>2</v>
      </c>
      <c r="C4" s="142"/>
      <c r="D4" s="142"/>
      <c r="E4" s="14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10"/>
    </row>
    <row r="5" spans="1:40" ht="16.5" customHeight="1" x14ac:dyDescent="0.25">
      <c r="A5" s="20"/>
      <c r="B5" s="151" t="s">
        <v>56</v>
      </c>
      <c r="C5" s="152"/>
      <c r="D5" s="152"/>
      <c r="E5" s="153"/>
      <c r="F5" s="8" t="s">
        <v>57</v>
      </c>
      <c r="G5" s="206"/>
      <c r="H5" s="207"/>
      <c r="I5" s="207"/>
      <c r="J5" s="207"/>
      <c r="K5" s="207"/>
      <c r="L5" s="208"/>
      <c r="M5" s="11" t="s">
        <v>3</v>
      </c>
      <c r="N5" s="209"/>
      <c r="O5" s="209"/>
      <c r="P5" s="209"/>
      <c r="Q5" s="209"/>
      <c r="R5" s="210"/>
    </row>
    <row r="6" spans="1:40" ht="16.5" customHeight="1" x14ac:dyDescent="0.25">
      <c r="A6" s="20"/>
      <c r="B6" s="151" t="s">
        <v>4</v>
      </c>
      <c r="C6" s="152"/>
      <c r="D6" s="152"/>
      <c r="E6" s="153"/>
      <c r="F6" s="154" t="s">
        <v>69</v>
      </c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62" t="s">
        <v>25</v>
      </c>
      <c r="E8" s="162"/>
      <c r="F8" s="72" t="s">
        <v>26</v>
      </c>
      <c r="G8" s="162" t="s">
        <v>27</v>
      </c>
      <c r="H8" s="162"/>
      <c r="I8" s="162"/>
      <c r="J8" s="162" t="s">
        <v>28</v>
      </c>
      <c r="K8" s="162"/>
      <c r="L8" s="162"/>
      <c r="M8" s="162" t="s">
        <v>29</v>
      </c>
      <c r="N8" s="162"/>
      <c r="O8" s="162"/>
      <c r="P8" s="162"/>
      <c r="Q8" s="163" t="s">
        <v>38</v>
      </c>
      <c r="R8" s="164"/>
      <c r="T8" s="15"/>
    </row>
    <row r="9" spans="1:40" ht="27" customHeight="1" x14ac:dyDescent="0.25">
      <c r="A9" s="20"/>
      <c r="B9" s="13"/>
      <c r="C9" s="68"/>
      <c r="D9" s="168"/>
      <c r="E9" s="169"/>
      <c r="F9" s="172" t="s">
        <v>24</v>
      </c>
      <c r="G9" s="174"/>
      <c r="H9" s="174"/>
      <c r="I9" s="174"/>
      <c r="J9" s="175"/>
      <c r="K9" s="176"/>
      <c r="L9" s="177"/>
      <c r="M9" s="174"/>
      <c r="N9" s="174"/>
      <c r="O9" s="174"/>
      <c r="P9" s="174"/>
      <c r="Q9" s="215"/>
      <c r="R9" s="21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70"/>
      <c r="E10" s="171"/>
      <c r="F10" s="173"/>
      <c r="G10" s="195"/>
      <c r="H10" s="195"/>
      <c r="I10" s="195"/>
      <c r="J10" s="195"/>
      <c r="K10" s="195"/>
      <c r="L10" s="195"/>
      <c r="M10" s="174"/>
      <c r="N10" s="174"/>
      <c r="O10" s="174"/>
      <c r="P10" s="174"/>
      <c r="Q10" s="213"/>
      <c r="R10" s="214"/>
    </row>
    <row r="11" spans="1:40" ht="20.25" customHeight="1" x14ac:dyDescent="0.25">
      <c r="A11" s="20"/>
      <c r="B11" s="165" t="s">
        <v>14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99" t="s">
        <v>30</v>
      </c>
      <c r="J12" s="200"/>
      <c r="K12" s="201" t="s">
        <v>6</v>
      </c>
      <c r="L12" s="202"/>
      <c r="M12" s="202"/>
      <c r="N12" s="202"/>
      <c r="O12" s="202"/>
      <c r="P12" s="202"/>
      <c r="Q12" s="202"/>
      <c r="R12" s="203"/>
    </row>
    <row r="13" spans="1:40" ht="15.75" customHeight="1" x14ac:dyDescent="0.25">
      <c r="A13" s="30">
        <v>1</v>
      </c>
      <c r="B13" s="204" t="s">
        <v>5</v>
      </c>
      <c r="C13" s="20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46" t="s">
        <v>9</v>
      </c>
      <c r="M13" s="147"/>
      <c r="N13" s="146" t="s">
        <v>10</v>
      </c>
      <c r="O13" s="147"/>
      <c r="P13" s="146" t="s">
        <v>11</v>
      </c>
      <c r="Q13" s="14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46" t="s">
        <v>11</v>
      </c>
      <c r="M14" s="147"/>
      <c r="N14" s="146" t="s">
        <v>10</v>
      </c>
      <c r="O14" s="147"/>
      <c r="P14" s="146" t="s">
        <v>9</v>
      </c>
      <c r="Q14" s="14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59" t="s">
        <v>32</v>
      </c>
      <c r="C15" s="160"/>
      <c r="D15" s="161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34" t="s">
        <v>33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6"/>
      <c r="T16" s="39"/>
      <c r="U16" s="39"/>
    </row>
    <row r="17" spans="1:40" ht="33.75" customHeight="1" x14ac:dyDescent="0.25">
      <c r="A17" s="20"/>
      <c r="B17" s="196" t="s">
        <v>31</v>
      </c>
      <c r="C17" s="197"/>
      <c r="D17" s="197"/>
      <c r="E17" s="197"/>
      <c r="F17" s="19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39" t="str">
        <f>IF(G9="","",G9)</f>
        <v/>
      </c>
      <c r="C18" s="140"/>
      <c r="D18" s="140"/>
      <c r="E18" s="140"/>
      <c r="F18" s="14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39" t="str">
        <f>IF(G10="","",G10)</f>
        <v/>
      </c>
      <c r="C19" s="140"/>
      <c r="D19" s="140"/>
      <c r="E19" s="140"/>
      <c r="F19" s="14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41" t="s">
        <v>36</v>
      </c>
      <c r="C20" s="142"/>
      <c r="D20" s="142"/>
      <c r="E20" s="142"/>
      <c r="F20" s="14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1" t="s">
        <v>37</v>
      </c>
      <c r="C21" s="152"/>
      <c r="D21" s="152"/>
      <c r="E21" s="152"/>
      <c r="F21" s="15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79" t="s">
        <v>34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82" t="str">
        <f>IF(AND(I15=TRUE,W30&gt;=W29),"",IF(AND(I15=TRUE,W30&lt;W29),"REVISAR TENDENCIA ASCENDENTE",IF(AND(J15=TRUE,W30&lt;W29),"",IF(AND(J15=TRUE,W30&gt;W29),"REVISAR TENDENCIA DESCENDENTE",""))))</f>
        <v/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85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W30" s="44">
        <f>COUNTIF(W18:W28,"A")</f>
        <v>0</v>
      </c>
    </row>
    <row r="31" spans="1:40" ht="15.75" customHeight="1" x14ac:dyDescent="0.25">
      <c r="A31" s="27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7"/>
    </row>
    <row r="32" spans="1:40" ht="11.25" customHeight="1" x14ac:dyDescent="0.25">
      <c r="A32" s="27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</row>
    <row r="33" spans="1:18" ht="15" customHeight="1" x14ac:dyDescent="0.25">
      <c r="A33" s="27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7"/>
    </row>
    <row r="34" spans="1:18" ht="15" customHeight="1" x14ac:dyDescent="0.25">
      <c r="A34" s="27"/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7"/>
    </row>
    <row r="35" spans="1:18" ht="15" customHeight="1" x14ac:dyDescent="0.25">
      <c r="A35" s="27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15" customHeight="1" x14ac:dyDescent="0.25">
      <c r="A36" s="27"/>
      <c r="B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7"/>
    </row>
    <row r="37" spans="1:18" ht="15" customHeight="1" x14ac:dyDescent="0.25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</row>
    <row r="38" spans="1:18" ht="15" customHeight="1" x14ac:dyDescent="0.25">
      <c r="A38" s="27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7"/>
    </row>
    <row r="39" spans="1:18" ht="15" customHeight="1" x14ac:dyDescent="0.25">
      <c r="A39" s="27"/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</row>
    <row r="40" spans="1:18" ht="15" customHeight="1" thickBot="1" x14ac:dyDescent="0.3">
      <c r="A40" s="27"/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9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35" t="s">
        <v>35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ht="17.25" customHeight="1" x14ac:dyDescent="0.25">
      <c r="A43" s="27"/>
      <c r="B43" s="178" t="s">
        <v>58</v>
      </c>
      <c r="C43" s="178"/>
      <c r="D43" s="178"/>
      <c r="E43" s="178"/>
      <c r="F43" s="9" t="s">
        <v>15</v>
      </c>
      <c r="G43" s="9" t="s">
        <v>59</v>
      </c>
      <c r="H43" s="178" t="s">
        <v>60</v>
      </c>
      <c r="I43" s="178"/>
      <c r="J43" s="178"/>
      <c r="K43" s="178"/>
      <c r="L43" s="178"/>
      <c r="M43" s="178"/>
      <c r="N43" s="178" t="s">
        <v>61</v>
      </c>
      <c r="O43" s="178"/>
      <c r="P43" s="178"/>
      <c r="Q43" s="178"/>
      <c r="R43" s="178"/>
    </row>
    <row r="44" spans="1:18" ht="30.75" customHeight="1" x14ac:dyDescent="0.25">
      <c r="A44" s="27"/>
      <c r="B44" s="143" t="str">
        <f>T17</f>
        <v>Ene</v>
      </c>
      <c r="C44" s="143"/>
      <c r="D44" s="143"/>
      <c r="E44" s="143"/>
      <c r="F44" s="74">
        <f>V17</f>
        <v>0</v>
      </c>
      <c r="G44" s="74" t="str">
        <f>U17</f>
        <v/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</row>
    <row r="45" spans="1:18" ht="30.75" customHeight="1" x14ac:dyDescent="0.25">
      <c r="A45" s="27"/>
      <c r="B45" s="143" t="str">
        <f t="shared" ref="B45:B55" si="2">T18</f>
        <v>Feb</v>
      </c>
      <c r="C45" s="143"/>
      <c r="D45" s="143"/>
      <c r="E45" s="143"/>
      <c r="F45" s="74">
        <f t="shared" ref="F45:F55" si="3">V18</f>
        <v>0</v>
      </c>
      <c r="G45" s="74" t="str">
        <f t="shared" ref="G45:G55" si="4">U18</f>
        <v/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30.75" customHeight="1" x14ac:dyDescent="0.25">
      <c r="A46" s="27"/>
      <c r="B46" s="143" t="str">
        <f t="shared" si="2"/>
        <v>Mar</v>
      </c>
      <c r="C46" s="143"/>
      <c r="D46" s="143"/>
      <c r="E46" s="143"/>
      <c r="F46" s="74">
        <f t="shared" si="3"/>
        <v>0</v>
      </c>
      <c r="G46" s="74" t="str">
        <f t="shared" si="4"/>
        <v/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30.75" customHeight="1" x14ac:dyDescent="0.25">
      <c r="A47" s="27"/>
      <c r="B47" s="143" t="str">
        <f t="shared" si="2"/>
        <v>Abr</v>
      </c>
      <c r="C47" s="143"/>
      <c r="D47" s="143"/>
      <c r="E47" s="143"/>
      <c r="F47" s="74">
        <f t="shared" si="3"/>
        <v>0</v>
      </c>
      <c r="G47" s="74" t="str">
        <f t="shared" si="4"/>
        <v/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30.75" customHeight="1" x14ac:dyDescent="0.25">
      <c r="A48" s="27"/>
      <c r="B48" s="143" t="str">
        <f t="shared" si="2"/>
        <v>May</v>
      </c>
      <c r="C48" s="143"/>
      <c r="D48" s="143"/>
      <c r="E48" s="143"/>
      <c r="F48" s="74">
        <f t="shared" si="3"/>
        <v>0</v>
      </c>
      <c r="G48" s="74" t="str">
        <f t="shared" si="4"/>
        <v/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1:18" ht="30.75" customHeight="1" x14ac:dyDescent="0.25">
      <c r="A49" s="27"/>
      <c r="B49" s="143" t="str">
        <f t="shared" si="2"/>
        <v>Jun</v>
      </c>
      <c r="C49" s="143"/>
      <c r="D49" s="143"/>
      <c r="E49" s="143"/>
      <c r="F49" s="74">
        <f t="shared" si="3"/>
        <v>0</v>
      </c>
      <c r="G49" s="74" t="str">
        <f t="shared" si="4"/>
        <v/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</row>
    <row r="50" spans="1:18" ht="30.75" customHeight="1" x14ac:dyDescent="0.25">
      <c r="A50" s="27"/>
      <c r="B50" s="143" t="str">
        <f t="shared" si="2"/>
        <v>Jul</v>
      </c>
      <c r="C50" s="143"/>
      <c r="D50" s="143"/>
      <c r="E50" s="143"/>
      <c r="F50" s="74">
        <f t="shared" si="3"/>
        <v>0</v>
      </c>
      <c r="G50" s="74" t="str">
        <f t="shared" si="4"/>
        <v/>
      </c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30.75" customHeight="1" x14ac:dyDescent="0.25">
      <c r="A51" s="27"/>
      <c r="B51" s="143" t="str">
        <f t="shared" si="2"/>
        <v>Ago</v>
      </c>
      <c r="C51" s="143"/>
      <c r="D51" s="143"/>
      <c r="E51" s="143"/>
      <c r="F51" s="74">
        <f t="shared" si="3"/>
        <v>0</v>
      </c>
      <c r="G51" s="74" t="str">
        <f t="shared" si="4"/>
        <v/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30.75" customHeight="1" x14ac:dyDescent="0.25">
      <c r="A52" s="27"/>
      <c r="B52" s="143" t="str">
        <f t="shared" si="2"/>
        <v>Sep</v>
      </c>
      <c r="C52" s="143"/>
      <c r="D52" s="143"/>
      <c r="E52" s="143"/>
      <c r="F52" s="74">
        <f t="shared" si="3"/>
        <v>0</v>
      </c>
      <c r="G52" s="74" t="str">
        <f t="shared" si="4"/>
        <v/>
      </c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</row>
    <row r="53" spans="1:18" ht="30.75" customHeight="1" x14ac:dyDescent="0.25">
      <c r="A53" s="27"/>
      <c r="B53" s="143" t="str">
        <f t="shared" si="2"/>
        <v>Oct</v>
      </c>
      <c r="C53" s="143"/>
      <c r="D53" s="143"/>
      <c r="E53" s="143"/>
      <c r="F53" s="74">
        <f t="shared" si="3"/>
        <v>0</v>
      </c>
      <c r="G53" s="74" t="str">
        <f t="shared" si="4"/>
        <v/>
      </c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</row>
    <row r="54" spans="1:18" ht="30.75" customHeight="1" x14ac:dyDescent="0.25">
      <c r="A54" s="27"/>
      <c r="B54" s="143" t="str">
        <f t="shared" si="2"/>
        <v>Nov</v>
      </c>
      <c r="C54" s="143"/>
      <c r="D54" s="143"/>
      <c r="E54" s="143"/>
      <c r="F54" s="74">
        <f t="shared" si="3"/>
        <v>0</v>
      </c>
      <c r="G54" s="74" t="str">
        <f t="shared" si="4"/>
        <v/>
      </c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30.75" customHeight="1" x14ac:dyDescent="0.25">
      <c r="A55" s="27"/>
      <c r="B55" s="143" t="str">
        <f t="shared" si="2"/>
        <v>Dic</v>
      </c>
      <c r="C55" s="143"/>
      <c r="D55" s="143"/>
      <c r="E55" s="143"/>
      <c r="F55" s="74">
        <f t="shared" si="3"/>
        <v>0</v>
      </c>
      <c r="G55" s="74" t="str">
        <f t="shared" si="4"/>
        <v/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37" t="s">
        <v>74</v>
      </c>
      <c r="O62" s="13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A00-000000000000}"/>
    <dataValidation allowBlank="1" showInputMessage="1" showErrorMessage="1" promptTitle="PRODUCTO/SERVICIO" prompt="Identifica el nombre del producto o servicio." sqref="B4" xr:uid="{00000000-0002-0000-0A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A00-000002000000}"/>
    <dataValidation allowBlank="1" showInputMessage="1" showErrorMessage="1" promptTitle="PROCESO" prompt="Identifica el responsable del proceso." sqref="F5" xr:uid="{00000000-0002-0000-0A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A00-000004000000}"/>
    <dataValidation allowBlank="1" showInputMessage="1" showErrorMessage="1" promptTitle="NOMBRE DEL INDICADOR" prompt="Nombre que identifica al indicador." sqref="B6:B7 C7:D7" xr:uid="{00000000-0002-0000-0A00-000005000000}"/>
    <dataValidation allowBlank="1" showInputMessage="1" showErrorMessage="1" promptTitle="UNIDAD DE MEDIDA" prompt="Magnitud referencia para la medición. Ejemplo: Porcentaje, Número de asesorías." sqref="F8" xr:uid="{00000000-0002-0000-0A00-000006000000}"/>
    <dataValidation allowBlank="1" showInputMessage="1" showErrorMessage="1" promptTitle="NOMBRE VARIABLE" prompt="Nombre de las variables a utilizar, puede ser una sola_x000a_variable o dos dependiendo del indicador" sqref="G8" xr:uid="{00000000-0002-0000-0A00-000007000000}"/>
    <dataValidation allowBlank="1" showInputMessage="1" showErrorMessage="1" promptTitle="EXPLICACION DE LA VARIABLE" prompt="Opcional si la variable requiere explicación o idefinición_x000a_" sqref="J8" xr:uid="{00000000-0002-0000-0A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A00-000009000000}"/>
    <dataValidation allowBlank="1" showInputMessage="1" showErrorMessage="1" promptTitle="TIPO INDICADOR" prompt="Selecciona el tipo de indicador (eficiencia, eficacia, Efectividad)." sqref="B8:C9" xr:uid="{00000000-0002-0000-0A00-00000A000000}"/>
    <dataValidation allowBlank="1" showInputMessage="1" showErrorMessage="1" promptTitle="VARIABLES" prompt="Coloque las variables definidas en la sección formula del indicador" sqref="B17" xr:uid="{00000000-0002-0000-0A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A00-00000C000000}"/>
    <dataValidation allowBlank="1" showInputMessage="1" showErrorMessage="1" promptTitle="META" prompt="Es el valor que se espera alcance el indicador." sqref="Q8" xr:uid="{00000000-0002-0000-0A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A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A00-00000F000000}"/>
    <dataValidation allowBlank="1" showInputMessage="1" showErrorMessage="1" promptTitle="FORMULA DEL INDICADOR" prompt="Fórmula matemática utilizada para el cálculo del indicador._x000a_" sqref="D8" xr:uid="{00000000-0002-0000-0A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A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Lucy Liliana</cp:lastModifiedBy>
  <cp:lastPrinted>2020-06-10T22:39:29Z</cp:lastPrinted>
  <dcterms:created xsi:type="dcterms:W3CDTF">2013-07-02T16:07:28Z</dcterms:created>
  <dcterms:modified xsi:type="dcterms:W3CDTF">2021-04-09T20:45:34Z</dcterms:modified>
</cp:coreProperties>
</file>