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jaimecharris/Desktop/ SGA 2019/4. CONTEXTO DE LA ORGANIZACIÓN/4.2_Partes interesadas 2019 -  2:12:"/>
    </mc:Choice>
  </mc:AlternateContent>
  <xr:revisionPtr revIDLastSave="0" documentId="13_ncr:1_{04FE919B-6689-1C49-A11B-10F60FA47E7E}" xr6:coauthVersionLast="36" xr6:coauthVersionMax="36" xr10:uidLastSave="{00000000-0000-0000-0000-000000000000}"/>
  <bookViews>
    <workbookView xWindow="0" yWindow="460" windowWidth="28800" windowHeight="16100" firstSheet="1" activeTab="2" xr2:uid="{00000000-000D-0000-FFFF-FFFF00000000}"/>
  </bookViews>
  <sheets>
    <sheet name=" 4.2 partes Interesadas" sheetId="9" r:id="rId1"/>
    <sheet name=" Priorizacion de PI" sheetId="11" r:id="rId2"/>
    <sheet name=" 4.2 PI priorizadas" sheetId="13" r:id="rId3"/>
    <sheet name=" Midiendo los compromisos" sheetId="10" r:id="rId4"/>
    <sheet name="Riesgos registro" sheetId="4" state="hidden" r:id="rId5"/>
    <sheet name="Opor registro" sheetId="3" state="hidden" r:id="rId6"/>
  </sheets>
  <definedNames>
    <definedName name="Bias">OFFSET(#REF!,0,0,COUNTA(#REF!)-1,1)</definedName>
    <definedName name="correction">#REF!</definedName>
    <definedName name="cost">#REF!</definedName>
    <definedName name="Likelihood">#REF!</definedName>
    <definedName name="Occurrences">#REF!</definedName>
    <definedName name="opprep">#REF!</definedName>
    <definedName name="Party">OFFSET(' 4.2 partes Interesadas'!#REF!,0,0,COUNTA(' 4.2 partes Interesadas'!$B:$B)-1,1)</definedName>
    <definedName name="Potential">#REF!</definedName>
    <definedName name="Priority">OFFSET(#REF!,0,0,COUNTA(#REF!)-1,1)</definedName>
    <definedName name="Process">OFFSET(#REF!,0,0,COUNTA(#REF!)-1,1)</definedName>
    <definedName name="riskrep">#REF!</definedName>
    <definedName name="score">#REF!</definedName>
    <definedName name="Success">#REF!</definedName>
    <definedName name="Treatment">OFFSET(#REF!,0,0,COUNTA(#REF!)-1,1)</definedName>
    <definedName name="Type">OFFSET(#REF!,0,0,COUNTA(#REF!)-1,1)</definedName>
    <definedName name="Violation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6" i="3" l="1"/>
  <c r="A7" i="3" s="1"/>
  <c r="A8" i="3" s="1"/>
  <c r="A9" i="3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N41" i="4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M5" i="3"/>
  <c r="F5" i="3"/>
  <c r="F39" i="4"/>
  <c r="M39" i="4"/>
  <c r="N9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F6" i="4"/>
  <c r="M6" i="4"/>
  <c r="N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M7" i="4"/>
  <c r="M8" i="4"/>
  <c r="M9" i="4"/>
  <c r="M10" i="4"/>
  <c r="M11" i="4"/>
  <c r="N11" i="4"/>
  <c r="M12" i="4"/>
  <c r="M13" i="4"/>
  <c r="N13" i="4"/>
  <c r="M14" i="4"/>
  <c r="M15" i="4"/>
  <c r="M16" i="4"/>
  <c r="M17" i="4"/>
  <c r="M18" i="4"/>
  <c r="M19" i="4"/>
  <c r="M20" i="4"/>
  <c r="M21" i="4"/>
  <c r="N21" i="4"/>
  <c r="M22" i="4"/>
  <c r="M23" i="4"/>
  <c r="M24" i="4"/>
  <c r="M25" i="4"/>
  <c r="M26" i="4"/>
  <c r="M27" i="4"/>
  <c r="M28" i="4"/>
  <c r="M29" i="4"/>
  <c r="N29" i="4"/>
  <c r="M30" i="4"/>
  <c r="M31" i="4"/>
  <c r="M32" i="4"/>
  <c r="M33" i="4"/>
  <c r="M34" i="4"/>
  <c r="M35" i="4"/>
  <c r="M36" i="4"/>
  <c r="M37" i="4"/>
  <c r="M38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F5" i="4"/>
  <c r="M5" i="4"/>
  <c r="N12" i="4"/>
  <c r="N27" i="4"/>
  <c r="N19" i="4"/>
  <c r="N10" i="4"/>
  <c r="N32" i="4"/>
  <c r="N24" i="4"/>
  <c r="N16" i="4"/>
  <c r="N8" i="4"/>
  <c r="N7" i="4"/>
  <c r="N31" i="4"/>
  <c r="N23" i="4"/>
  <c r="N15" i="4"/>
  <c r="N30" i="4"/>
  <c r="N22" i="4"/>
  <c r="N14" i="4"/>
  <c r="N28" i="4"/>
  <c r="N20" i="4"/>
  <c r="N26" i="4"/>
  <c r="N18" i="4"/>
  <c r="N25" i="4"/>
  <c r="N17" i="4"/>
  <c r="N40" i="4"/>
  <c r="N39" i="4"/>
  <c r="N38" i="4"/>
  <c r="N37" i="4"/>
  <c r="N36" i="4"/>
  <c r="N35" i="4"/>
  <c r="N34" i="4"/>
  <c r="N33" i="4"/>
  <c r="P1" i="3"/>
  <c r="N9" i="3"/>
  <c r="N11" i="3"/>
  <c r="N12" i="3"/>
  <c r="N14" i="3"/>
  <c r="N15" i="3"/>
  <c r="N16" i="3"/>
  <c r="N18" i="3"/>
  <c r="N19" i="3"/>
  <c r="N20" i="3"/>
  <c r="N21" i="3"/>
  <c r="N23" i="3"/>
  <c r="N24" i="3"/>
  <c r="N27" i="3"/>
  <c r="N28" i="3"/>
  <c r="N31" i="3"/>
  <c r="N32" i="3"/>
  <c r="N33" i="3"/>
  <c r="N35" i="3"/>
  <c r="N36" i="3"/>
  <c r="N39" i="3"/>
  <c r="N40" i="3"/>
  <c r="N42" i="3"/>
  <c r="N43" i="3"/>
  <c r="N44" i="3"/>
  <c r="N45" i="3"/>
  <c r="N47" i="3"/>
  <c r="N48" i="3"/>
  <c r="N49" i="3"/>
  <c r="N51" i="3"/>
  <c r="N52" i="3"/>
  <c r="N55" i="3"/>
  <c r="N56" i="3"/>
  <c r="N59" i="3"/>
  <c r="N60" i="3"/>
  <c r="N63" i="3"/>
  <c r="N64" i="3"/>
  <c r="N66" i="3"/>
  <c r="N67" i="3"/>
  <c r="N68" i="3"/>
  <c r="N71" i="3"/>
  <c r="N72" i="3"/>
  <c r="N75" i="3"/>
  <c r="N76" i="3"/>
  <c r="N78" i="3"/>
  <c r="N79" i="3"/>
  <c r="N80" i="3"/>
  <c r="N83" i="3"/>
  <c r="N84" i="3"/>
  <c r="N85" i="3"/>
  <c r="N87" i="3"/>
  <c r="N88" i="3"/>
  <c r="N91" i="3"/>
  <c r="N92" i="3"/>
  <c r="N94" i="3"/>
  <c r="N95" i="3"/>
  <c r="N96" i="3"/>
  <c r="N97" i="3"/>
  <c r="N99" i="3"/>
  <c r="N100" i="3"/>
  <c r="N101" i="3"/>
  <c r="O3" i="3"/>
  <c r="N6" i="3"/>
  <c r="N93" i="3"/>
  <c r="N69" i="3"/>
  <c r="N62" i="3"/>
  <c r="N17" i="3"/>
  <c r="N65" i="3"/>
  <c r="N34" i="3"/>
  <c r="N13" i="3"/>
  <c r="N10" i="3"/>
  <c r="N82" i="3"/>
  <c r="N61" i="3"/>
  <c r="N58" i="3"/>
  <c r="N37" i="3"/>
  <c r="N30" i="3"/>
  <c r="N50" i="3"/>
  <c r="N29" i="3"/>
  <c r="N26" i="3"/>
  <c r="N7" i="3"/>
  <c r="N90" i="3"/>
  <c r="N81" i="3"/>
  <c r="N98" i="3"/>
  <c r="N77" i="3"/>
  <c r="N74" i="3"/>
  <c r="N53" i="3"/>
  <c r="N46" i="3"/>
  <c r="N102" i="3"/>
  <c r="N89" i="3"/>
  <c r="N86" i="3"/>
  <c r="N73" i="3"/>
  <c r="N70" i="3"/>
  <c r="N57" i="3"/>
  <c r="N54" i="3"/>
  <c r="N41" i="3"/>
  <c r="N38" i="3"/>
  <c r="N25" i="3"/>
  <c r="N22" i="3"/>
  <c r="N8" i="3"/>
  <c r="O4" i="4"/>
  <c r="N5" i="4"/>
  <c r="N5" i="3"/>
</calcChain>
</file>

<file path=xl/sharedStrings.xml><?xml version="1.0" encoding="utf-8"?>
<sst xmlns="http://schemas.openxmlformats.org/spreadsheetml/2006/main" count="340" uniqueCount="210">
  <si>
    <t>Int / Ext</t>
  </si>
  <si>
    <t>Potential Cost of Implementation</t>
  </si>
  <si>
    <t>Razón para su inclusión</t>
  </si>
  <si>
    <t>Externo</t>
  </si>
  <si>
    <t>Interno</t>
  </si>
  <si>
    <t>Alta dirección</t>
  </si>
  <si>
    <t>No
#</t>
  </si>
  <si>
    <t>Proceseso</t>
  </si>
  <si>
    <t>Riesgo</t>
  </si>
  <si>
    <t>Probabilidad (de que ocurra el riesgo)</t>
  </si>
  <si>
    <t>Probabilidad</t>
  </si>
  <si>
    <t>Ocurrencias previas</t>
  </si>
  <si>
    <t>Calificación de la Prob.</t>
  </si>
  <si>
    <t>Potenciales riesgos a la salud humana</t>
  </si>
  <si>
    <t>Costo Est. De corrección</t>
  </si>
  <si>
    <t>Calificación de la Consecuencia</t>
  </si>
  <si>
    <r>
      <t xml:space="preserve">Factor de riesgo
</t>
    </r>
    <r>
      <rPr>
        <b/>
        <sz val="6"/>
        <rFont val="Arial Narrow"/>
        <family val="2"/>
      </rPr>
      <t>(Prob x Cons)</t>
    </r>
  </si>
  <si>
    <t>Plan de Mitigación</t>
  </si>
  <si>
    <t>Factor de riesgo despúes de Mitigar</t>
  </si>
  <si>
    <t>Consecuencias (si el riesgo sucede)</t>
  </si>
  <si>
    <t>Proceso</t>
  </si>
  <si>
    <t>Oportunidades</t>
  </si>
  <si>
    <t>Probabilidad (de lograr la oportunidad)</t>
  </si>
  <si>
    <t>Calificación Prob.</t>
  </si>
  <si>
    <t>Potencial para nuevos negocios</t>
  </si>
  <si>
    <t>Potencial para expandir los negocios actuales</t>
  </si>
  <si>
    <t>Potencial para mejorar los cumplimientos legales</t>
  </si>
  <si>
    <t>Potencial para mejorar los procesos internos del SGC</t>
  </si>
  <si>
    <t>Mejora de la reputación de la organización</t>
  </si>
  <si>
    <t>Beneficios (si la oportunidad es tomada)</t>
  </si>
  <si>
    <t>Calificación de los Beneficios</t>
  </si>
  <si>
    <r>
      <t xml:space="preserve">Factor de oportunidad
</t>
    </r>
    <r>
      <rPr>
        <b/>
        <sz val="6"/>
        <rFont val="Calibri"/>
        <family val="2"/>
        <scheme val="minor"/>
      </rPr>
      <t>(Prob x Ben)</t>
    </r>
  </si>
  <si>
    <t>Número de acciones de mejora abiertas:</t>
  </si>
  <si>
    <t>Estado</t>
  </si>
  <si>
    <t xml:space="preserve"> </t>
  </si>
  <si>
    <t>Proveedores / Contratistas de bienes y servicios</t>
  </si>
  <si>
    <t>¿Tuvieron éxito las acciones tomadas?</t>
  </si>
  <si>
    <t>REGISTRO DE OPORTUNIDADES                                                                                                                                                                                Codigo: MEGC- F06</t>
  </si>
  <si>
    <t>REGISTRO DE RIESGOS                                                                                                                                                                                 Codigo: MEGC- F06</t>
  </si>
  <si>
    <t>Grupos</t>
  </si>
  <si>
    <t>Subgrupos/Parte Interesada</t>
  </si>
  <si>
    <t>Organismo de Certificación</t>
  </si>
  <si>
    <t>ICONTEC</t>
  </si>
  <si>
    <t>Proveedores externos</t>
  </si>
  <si>
    <t xml:space="preserve"> El alcalde</t>
  </si>
  <si>
    <t xml:space="preserve">INFLUENCIA </t>
  </si>
  <si>
    <t>BAJA</t>
  </si>
  <si>
    <t>ALTA</t>
  </si>
  <si>
    <t>DEPENDENCIA</t>
  </si>
  <si>
    <t>MUCHA</t>
  </si>
  <si>
    <t xml:space="preserve">Mantener satisfechos </t>
  </si>
  <si>
    <t xml:space="preserve">Administrar de cerca </t>
  </si>
  <si>
    <t>POCA</t>
  </si>
  <si>
    <t xml:space="preserve">Mínimo esfuerzo </t>
  </si>
  <si>
    <t>Mantener informados</t>
  </si>
  <si>
    <t>Medios de comunicación</t>
  </si>
  <si>
    <t xml:space="preserve">Organismo de Certificación </t>
  </si>
  <si>
    <t xml:space="preserve">Alcalde </t>
  </si>
  <si>
    <t>Empleados y contratistas, lííderes de procesos</t>
  </si>
  <si>
    <t>Proveedores externos  de bienes y/o servicios</t>
  </si>
  <si>
    <t>Ciudadania del Distrito de Barranquilla</t>
  </si>
  <si>
    <t xml:space="preserve"> Impacto de Reputación / Imagen</t>
  </si>
  <si>
    <t>Impacto Operativo</t>
  </si>
  <si>
    <t>Potencial violación de regulaciones/ Impacto Legal</t>
  </si>
  <si>
    <t xml:space="preserve"> Confidencialidad de la Información</t>
  </si>
  <si>
    <t xml:space="preserve">                                         IDENTIFICACION DE PARTES INTERESADAS                                                                                                                           Codigo: MEGC - F 04</t>
  </si>
  <si>
    <t xml:space="preserve">Necesidades </t>
  </si>
  <si>
    <t xml:space="preserve"> Expectativas</t>
  </si>
  <si>
    <t>SGA implementado y certificado</t>
  </si>
  <si>
    <t>Recibe productos y servicios del Gobierno Distrital  para su uso. 
Realiza el Control social</t>
  </si>
  <si>
    <t>Términos definidos en la alianza y vinculación.
Procesos estandarizados</t>
  </si>
  <si>
    <t xml:space="preserve">Sostenibilidad y sustentabilidad para generaciones futuras.
Consumo y Post Consumo resposable. </t>
  </si>
  <si>
    <t>Medios Locales, Regionales y Nacionales deTelevisión, radio, redes sociales y prensa escrita y virtual.</t>
  </si>
  <si>
    <t>Reconocimiento local por parte de la ciudadadnía en buenas practicas ambientales.</t>
  </si>
  <si>
    <t>Son actores que facilitan la ejecución de los programas de gestion contenidos y propios en el SGA</t>
  </si>
  <si>
    <t>Reconocidos a nivel Regional y Nacional.
Disponer el 100% de nuestros resiudos especiales responsablemente.</t>
  </si>
  <si>
    <t>Obtener la certificación del SGA en el año 2019</t>
  </si>
  <si>
    <t>Empleados u otros que trabajan en representación del Distrito de Barranquilla</t>
  </si>
  <si>
    <t>Celebración de contratos.
Evaluación para mejora de su desempeño.</t>
  </si>
  <si>
    <t>Cumplimiento de la normatividad legal y regalamentaria en materia ambiental en la ciudad de Barranquilla de los impactos determinados.</t>
  </si>
  <si>
    <t xml:space="preserve"> Barranquilla Verde</t>
  </si>
  <si>
    <t>Cumplir cn todas las disposiciones legales ambientales que aplican al alcance de nuestro SGA</t>
  </si>
  <si>
    <t>Cero sanciones y multas ambientales, reconociemiento a nivel local.</t>
  </si>
  <si>
    <t>Cumplimiento de Requisitos Legales, reglamentarios, NTC - ISO 14001:2015</t>
  </si>
  <si>
    <t>Cumplimiento de requisitos legales y reglamentarios de los productos y servicios suministrados amables con el medio ambiente</t>
  </si>
  <si>
    <t>Objetividad en la información</t>
  </si>
  <si>
    <t>Comunicar por los medios oficiales y locales los avances del SGA</t>
  </si>
  <si>
    <t>Que el SGA sea comunicado a través de los medios de comunicación más reconocidos.</t>
  </si>
  <si>
    <t>Codigo: MEDE- F 01</t>
  </si>
  <si>
    <t>Beneficios mutuos y continuidad.             Compras públicas sostenibles</t>
  </si>
  <si>
    <t>Productos y Servicios de Calidad acordes con a la Política AmbientalTrazabilidad
Etiquetado (FSC, MSC)
Reducción del transporte
y del consumo de agua</t>
  </si>
  <si>
    <t>Calidad y oportunidad en la entrega de bienes y servicios Comunicación
Educación
Fomento de buenas prácticas</t>
  </si>
  <si>
    <t> El compromiso con los stakeholders o Grupos de interés requiere que la Organización especifiquen la naturaleza de sus relaciones además de las acciones concretas tomadas para garantizar la realidad de los compromisos.</t>
  </si>
  <si>
    <t>Estudio de las percepciones de los Grupos de Interés</t>
  </si>
  <si>
    <t>Realizacion de Auditorías Internas</t>
  </si>
  <si>
    <r>
      <rPr>
        <b/>
        <sz val="12"/>
        <color theme="1"/>
        <rFont val="Times New Roman"/>
        <family val="1"/>
      </rPr>
      <t>RECOMENDACIONES:</t>
    </r>
    <r>
      <rPr>
        <sz val="12"/>
        <color theme="1"/>
        <rFont val="Times New Roman"/>
        <family val="1"/>
      </rPr>
      <t xml:space="preserve"> Dialogar con los grupos de interés puede contribuir a la acción para el progreso continuo.                                                                                                      El nivel corporativo requiere que esto sea asumido por la dirección  para garantizar la concreta y apropiada implementación.                                                                                                                                                                                                                                                             Un buen conocimiento de los grupos de interés y el establecimiento de un diálogo permanente con ellos es una garantía para el desarrollo sostenible de las actividades de la organizacion</t>
    </r>
  </si>
  <si>
    <t>Para la parte Interesada</t>
  </si>
  <si>
    <t xml:space="preserve">Para la Alcaldia Distrital </t>
  </si>
  <si>
    <t>Temas de Interés Principal</t>
  </si>
  <si>
    <t>Grado de Impacto</t>
  </si>
  <si>
    <t>PI sobre la Alcaldia</t>
  </si>
  <si>
    <t>Alcaldia sobre PI</t>
  </si>
  <si>
    <t>Responsable en la Alcaldia</t>
  </si>
  <si>
    <t>Interlocutor en la PI</t>
  </si>
  <si>
    <t>Metodo de Relación</t>
  </si>
  <si>
    <t>COMPRENSIÓN DE LAS NECESIDADES Y EXPECTATIVAS DE LAS PARTES INTERESADAS DEL SGA</t>
  </si>
  <si>
    <t>Quienes son laspartes Interesadas y su caracterización</t>
  </si>
  <si>
    <t xml:space="preserve">Como es la Relacion  </t>
  </si>
  <si>
    <t xml:space="preserve">Medio ambiente </t>
  </si>
  <si>
    <t>Ambientalistas, Grupos ecologistas</t>
  </si>
  <si>
    <t>Es la autoridad ambiental, Entidad encargada del control ambiental en la jurisdicción donde se encuentra nuestro alcance</t>
  </si>
  <si>
    <t xml:space="preserve"> Auditorías para certificaciones ante ISO !4001:2015, asuntos de certificación, proporciona un marco de referencia para proteger el medio ambientey responder a las condiciones ambientalescambiantes , en equilibrio con las necesidades socioeconómicas.</t>
  </si>
  <si>
    <t>Responsables directos de la realización de productos y/o prestación de  servicios, encargados de las buenas practicas ambientales ( Uso eficiente del agua, Uso eficiente de energía electrica, Manejo integral de residuos sólidos, buenas practicas para el uso del papel y realizan compras con criterios de sostenibilidad)</t>
  </si>
  <si>
    <t>Provee de materias primas, insumos y servicios necesarios para la operación de los procesos, oferta de bienes y servicios amigables con el medio ambiente</t>
  </si>
  <si>
    <t>Tiene la responsabilidad de la administración del Distrito de Barranquilla.
Responsable de la toma de decisiones dentro de la Alcaldía, tiene la responsabilidad de demostrar liderazgo y compromiso con respecto al SGA, asegurandose de que se establezcan la politica ambiental y los objetivos ambientales.</t>
  </si>
  <si>
    <t>Son instrumentos utilizados en la sociedad contemporánea para informar y comunicar mensajes en versión textual, sonora, visual o audiovisual.En las últimas décadas, varios de los temas de debate en relación con el medio ambiente han llegado ampliamente a los medios de comunicación y, a causa de su difusión, han creado estados de opinión que, a su vez, han influido en las decisiones y en las conductas de los grupos de poder</t>
  </si>
  <si>
    <t>Orgaos de control Ambiental</t>
  </si>
  <si>
    <t>Equilibrio con el entorno,
minimización de impacto y protección de habitats</t>
  </si>
  <si>
    <t>Contribución a la sostenibilidad
ambiental y rentabilidad por
ecoeficiencia y acceso a mercados sensibles al medioambiente</t>
  </si>
  <si>
    <t>Medio</t>
  </si>
  <si>
    <t>Alto</t>
  </si>
  <si>
    <t>Alta</t>
  </si>
  <si>
    <t>Secretario de Planeación y Representante de la alta direccion para el SGA</t>
  </si>
  <si>
    <t xml:space="preserve">Ambientalistas, Grupos ecologistas , ONGs y grupos de presión </t>
  </si>
  <si>
    <t>Encuestas de percepción, buzón de sugerencia, Rendicion publica de cuentas</t>
  </si>
  <si>
    <t>Cumplimiento de requisitos legales relacionados con los aspectos ambientales y de la NTC-iSO 14001:2015</t>
  </si>
  <si>
    <t>Implementación de los programas del SGA de acuerdo al alcance del sistema. Seguimiento, medición, analisis y evaluacion al desempeño del SGA</t>
  </si>
  <si>
    <t>SGA que contribuya a a la sostenibilidad. Cultura ambienta y cinsucta ambiental sana</t>
  </si>
  <si>
    <t>Fidelidad, estabilidad, condiciones de pago y cooperación</t>
  </si>
  <si>
    <t>Oferta de bienes y servicios sostenibles que satisfaga la necesidad y contribuya a a proteccion del medio ambiente, la reduccion en el consumo de recursos y la justicia social</t>
  </si>
  <si>
    <t xml:space="preserve">Sistema de Gestion ambiental, certificado a la luz de la NTC.ISO 14001:2015 </t>
  </si>
  <si>
    <t>Representante del Alcalde para el SGA</t>
  </si>
  <si>
    <t>Director Regional - Atlantico</t>
  </si>
  <si>
    <t>Auditoria Externa</t>
  </si>
  <si>
    <t>Responsable del proceso de Contratación</t>
  </si>
  <si>
    <t>Contratista de bienes y/o servicios</t>
  </si>
  <si>
    <t>Evaluacion de proveedores</t>
  </si>
  <si>
    <t>Aumentar la conciencia ambiental</t>
  </si>
  <si>
    <t>Director - subdirector de Gestion Ambiental</t>
  </si>
  <si>
    <t>Informes ambientales y reuniones de consejo de Gobierno</t>
  </si>
  <si>
    <t xml:space="preserve">que ejersa el control ambiental en los términos de la normatividad legal </t>
  </si>
  <si>
    <t>Bajo</t>
  </si>
  <si>
    <t>Determinar los aspectos ambientales de sis actividades para la gestion administrativa, productos y servicios desde una perspectiva de ciclo de vida.</t>
  </si>
  <si>
    <t>Proteccion del medio ambiente,y la prevención de la contaminación</t>
  </si>
  <si>
    <t>Responsable del proceso de Atencion al ciudadano</t>
  </si>
  <si>
    <t>Encuestas de percepción. Rendicion pública de cuenta</t>
  </si>
  <si>
    <t>Vedurias ciudadanas</t>
  </si>
  <si>
    <t>Que las personas bajo su control  tomen conciencia de la politica ambiental, los aspectos ambientales significativos y los impactos ambientales reales, o potenciales relacionados con la gestion administrativa de su trabajo. Las implicaciones de no satisfacer los requisitos del SGA.</t>
  </si>
  <si>
    <t>Recibir sensibilisacion, formacion y capacitacion asociada a su puesto de trabajo sobre los programas ambientales , aspectos ambientales , los riesgos ambientales para asegurar su competencia y mejorar el desempeño de su SGA</t>
  </si>
  <si>
    <t>Sindicatos y empleados.</t>
  </si>
  <si>
    <t>Cumplimiento de la normatividad legal y regalamentaria en materia ambiental  relacionada con los Programs de Uso eficiente de aguay energia, buenas practicas en el uso delpapel, manejointegral  de residuos sólidos y compras con criterios de sostenibilidad</t>
  </si>
  <si>
    <t xml:space="preserve">   Motivación                     Prácticas internas (ahorro de energía,agua, buen uso del papel, separacion en la fuente y  otros).                           Reducción de impactos
medioambientales</t>
  </si>
  <si>
    <t>Mayor formacion y capacitacion que mejore y asegure su competencia en SGA</t>
  </si>
  <si>
    <t xml:space="preserve">Asegurarse de que las responsabilidades y autoridades  para los roles pertinentes del SGA, se hayan establecido y comunicado dentro de la Alcaldia. </t>
  </si>
  <si>
    <t xml:space="preserve">Asegurar que el SGA es conforme con los requisitos de ña NTC-ISO 14001:2015 y sus requisitos legales </t>
  </si>
  <si>
    <t>Consejo de Gobirno</t>
  </si>
  <si>
    <t>Revisión por el alcalde  del SGA para asegurarse de su conveniencia, adecuación y eficacia continua.</t>
  </si>
  <si>
    <t>Cumplimiento de requisitos legales del SGA y los de la NTC-ISO 9001:2015</t>
  </si>
  <si>
    <t>Comunicación transparente y oportuna de al información pertinente del SGA entre los diferentes niveles y funciones de la Alcaldia , incluidos los cambios del SGA.</t>
  </si>
  <si>
    <t>Aseguramiento de que los procesos de comunicación permitan a los personas que realizan trabajos bajo su control contribuyan ala mejora continua del SGA</t>
  </si>
  <si>
    <t>Comunicación externa sobre el desempeño del SGA</t>
  </si>
  <si>
    <t>Recibir informacion veraz sobre el funcionamiento del sGA</t>
  </si>
  <si>
    <t>Jefe de Oficina de Comunicación</t>
  </si>
  <si>
    <t xml:space="preserve">Medios de comunicación </t>
  </si>
  <si>
    <t>Reuniones. Boletines de prensa, Rendicion pública de cuentas</t>
  </si>
  <si>
    <t>Disposicion adecuada de RAEE, separacion de residuos aprovechables</t>
  </si>
  <si>
    <t>Buenas relaciones, beneficio mutuo</t>
  </si>
  <si>
    <t xml:space="preserve">Aliados estratègicos </t>
  </si>
  <si>
    <t>Responsable del proceso de Gestion de la Infraestructura</t>
  </si>
  <si>
    <t>Representante legal del aliado estrategico, según el caso</t>
  </si>
  <si>
    <t>Reuniones de trabajo e informes de ejecucion y avance de los acuerdos establecidos en el convenio</t>
  </si>
  <si>
    <t>PRIORIZACION DE GRUPOS DE PARTES INTERESADAS EN EL DISTRITO DE BARRANQUILLA PARA EL SGA</t>
  </si>
  <si>
    <t>MIDIENDO LA EFECTIVIDAD DEL COMPROMISO / ciclo que se repite anualmente</t>
  </si>
  <si>
    <t>Encuestas para medir el grado de avance del SGA.Encusta para medir el clima organizacional Auditorias Internas</t>
  </si>
  <si>
    <t xml:space="preserve">Secretario de Planeación, Secretario de Gestion Humana </t>
  </si>
  <si>
    <t>A fin de lograr una mejor comprensión de sus expectativas y percepciones, la Alcaldia Distrital de Barranquilla  llevan a cabo encuestas regulares a sus grupos de interés, a saber comunidad en general, encuestas de clima organizacional, de avances en el SGA, evaluacon de proveedores.</t>
  </si>
  <si>
    <t xml:space="preserve"> Rendicion Publica de Cuenta </t>
  </si>
  <si>
    <t>Reuniones  anuales para verificar el cumplimiento de los objetivos de diálogo y los compromisos establecidos. Criterios tales como la publicación de las opiniones de la rendicion publica de cuentas  sin modificarlos lo cual ayuda  a garantizar que la Entidad tenga  en cuenta los asuntos planteados .</t>
  </si>
  <si>
    <t xml:space="preserve"> Se realizan auditorias internas  al SGA para verificar si se cumple con los requisitos ISO 14001: 2015 , registros o resultados de posibles reclamaciones, para garantizar la efectividad del proceso de diálogo        Con el conocimiento de las expectativas de los grupos de interés en el sector, el auditor, consultará a la organización  sobre cómo tiene en cuenta estas expectativas.                                                                                        </t>
  </si>
  <si>
    <t>Requisitos  Legales / Otros</t>
  </si>
  <si>
    <t>Manterio del Medio Ambiente</t>
  </si>
  <si>
    <t>Aliados del Sistema de Gestion Ambiental:
Ecoambiente Antioquia SAS
Recopilas
Asociacion de Recicladores - ASOUNIVERSAL</t>
  </si>
  <si>
    <t>Entorno fisico natural incluidos el aire, el agua, la tierra, la fl ora, la fauna, los recursos no renovables –tales como combustibles fósiles y minerales-, así como el patrimonio natural, cultural y artístico.   No tiene representación clara. Puede ser representado por grupos ecologistas o administración pública, en parte</t>
  </si>
  <si>
    <t>Ministerio del Medio ambiente</t>
  </si>
  <si>
    <t>Qué necesidades y expectativas / demandas?</t>
  </si>
  <si>
    <t>Es el ente pública encargada de definir la política Nacional Ambiental y promover la recuperación, conservación, protección, ordenamiento, manejo, uso y aprovechamiento de los recursos naturales renovables, a fin de asegurar el desarrollo sostenible y garantizar el derecho de todos los ciudadanos a gozar y heredar un ambiente sano.</t>
  </si>
  <si>
    <t>Ciudadanía del Distrito de Barranquilla que paga por y/o recibe productos y servicios del gobierno Distrital.</t>
  </si>
  <si>
    <t>Ciudadania</t>
  </si>
  <si>
    <t>Bbarranquilla Verde</t>
  </si>
  <si>
    <t>Qué necesidades y expectativas de las PI/ demandas?</t>
  </si>
  <si>
    <t xml:space="preserve">Cumplimiento de la política Nacional Ambiental </t>
  </si>
  <si>
    <t>Conservación, protección, ordenamiento, manejo, uso y aprovechamiento de los recursos naturales renovables</t>
  </si>
  <si>
    <t>Cumplimiento de la normatividad legal y regalamentaria en materia ambiental  relacionada con la política amiental</t>
  </si>
  <si>
    <t>Orientación y sensibilización sobre buenas prácticas ambientales</t>
  </si>
  <si>
    <t>Disposición de infraestructura ambiental en las instalaciones</t>
  </si>
  <si>
    <t>Cumplimiento de la normatividad legal y regalamentaria relacionada con la conciencia ambiental</t>
  </si>
  <si>
    <t>Motivación                     Prácticas internas (ahorro de energía,agua, buen uso del papel, separacion en la fuente y  otros).                           Reducción de impactos
medioambientales</t>
  </si>
  <si>
    <t>Cumplimiento de la normatividad legal y regalamentaria en materia ambiental - Cumplimiento del programa de capacitación ambiental</t>
  </si>
  <si>
    <t>Tener un interlocutor válido en la Alcaldía para el cumplimiento de la normativa ambiental</t>
  </si>
  <si>
    <t>Reconocimiento adicional por sus iniciativas y productos amigables con el medio ambiente</t>
  </si>
  <si>
    <t>Cumplimiento de la normas ambientales aplicables al servicio o producto adquirido</t>
  </si>
  <si>
    <t>Cumplimiento de las normas ambientales</t>
  </si>
  <si>
    <t>Acompañamiento y asitencia técnica para el cumplimiento de las normas</t>
  </si>
  <si>
    <t>Secretaría General</t>
  </si>
  <si>
    <t>Ministerio de Medio Ambiente</t>
  </si>
  <si>
    <t>Gacetas/internet</t>
  </si>
  <si>
    <t>Requisitos  Ambientales Legales / Otros</t>
  </si>
  <si>
    <t xml:space="preserve">Necesidades  </t>
  </si>
  <si>
    <t xml:space="preserve">Expectativas  </t>
  </si>
  <si>
    <t>Identificacion y Evaluacion de proveedores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</si>
</sst>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3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sz val="11"/>
      <color rgb="FFA10B0A"/>
      <name val="Calibri"/>
      <family val="2"/>
      <scheme val="minor"/>
    </font>
    <font>
      <b/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6"/>
      <name val="Arial Narrow"/>
      <family val="2"/>
    </font>
    <font>
      <b/>
      <sz val="8"/>
      <name val="Calibri"/>
      <family val="2"/>
      <scheme val="minor"/>
    </font>
    <font>
      <b/>
      <sz val="6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rgb="FF191919"/>
      <name val="Times New Roman"/>
      <family val="1"/>
    </font>
    <font>
      <sz val="10"/>
      <color rgb="FF222222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sz val="9"/>
      <color theme="1"/>
      <name val="Helvetica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 Negrita"/>
    </font>
    <font>
      <b/>
      <sz val="14"/>
      <color theme="1"/>
      <name val="Times New Roman"/>
      <family val="1"/>
    </font>
    <font>
      <sz val="14"/>
      <color theme="1"/>
      <name val="Times New Roman Negrita"/>
    </font>
    <font>
      <sz val="14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0"/>
      <color theme="3"/>
      <name val="Times New Roman Negrita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</borders>
  <cellStyleXfs count="147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44">
    <xf numFmtId="0" fontId="0" fillId="0" borderId="0" xfId="0"/>
    <xf numFmtId="0" fontId="0" fillId="0" borderId="0" xfId="0" applyProtection="1"/>
    <xf numFmtId="0" fontId="3" fillId="0" borderId="0" xfId="0" applyFont="1" applyAlignment="1" applyProtection="1">
      <alignment horizontal="center" vertical="center" wrapText="1"/>
    </xf>
    <xf numFmtId="0" fontId="8" fillId="0" borderId="0" xfId="0" applyFont="1" applyProtection="1"/>
    <xf numFmtId="0" fontId="8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5" fillId="2" borderId="0" xfId="0" applyFont="1" applyFill="1" applyAlignment="1" applyProtection="1">
      <alignment horizontal="center" vertical="center"/>
    </xf>
    <xf numFmtId="0" fontId="6" fillId="2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vertical="center"/>
    </xf>
    <xf numFmtId="0" fontId="8" fillId="2" borderId="0" xfId="0" applyFont="1" applyFill="1" applyProtection="1"/>
    <xf numFmtId="0" fontId="8" fillId="2" borderId="0" xfId="0" applyFont="1" applyFill="1" applyAlignment="1" applyProtection="1">
      <alignment wrapText="1"/>
    </xf>
    <xf numFmtId="0" fontId="8" fillId="0" borderId="0" xfId="0" applyFont="1" applyAlignment="1" applyProtection="1">
      <alignment wrapText="1"/>
    </xf>
    <xf numFmtId="0" fontId="7" fillId="2" borderId="0" xfId="0" applyFont="1" applyFill="1" applyAlignment="1" applyProtection="1">
      <alignment horizontal="left" vertical="center"/>
    </xf>
    <xf numFmtId="0" fontId="7" fillId="2" borderId="0" xfId="0" applyFont="1" applyFill="1" applyAlignment="1" applyProtection="1">
      <alignment horizontal="right" vertical="center"/>
    </xf>
    <xf numFmtId="0" fontId="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vertical="center" wrapText="1"/>
    </xf>
    <xf numFmtId="0" fontId="11" fillId="2" borderId="6" xfId="0" applyFont="1" applyFill="1" applyBorder="1" applyAlignment="1" applyProtection="1">
      <alignment vertical="center" wrapText="1"/>
    </xf>
    <xf numFmtId="0" fontId="0" fillId="2" borderId="5" xfId="0" applyFont="1" applyFill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164" fontId="17" fillId="0" borderId="2" xfId="0" applyNumberFormat="1" applyFont="1" applyBorder="1" applyAlignment="1" applyProtection="1">
      <alignment horizontal="center" vertical="center"/>
    </xf>
    <xf numFmtId="164" fontId="17" fillId="0" borderId="4" xfId="0" applyNumberFormat="1" applyFont="1" applyFill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164" fontId="17" fillId="0" borderId="4" xfId="0" applyNumberFormat="1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7" fillId="0" borderId="2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 applyProtection="1">
      <alignment horizontal="center" vertical="center"/>
    </xf>
    <xf numFmtId="0" fontId="15" fillId="0" borderId="4" xfId="0" applyFont="1" applyBorder="1" applyAlignment="1" applyProtection="1">
      <alignment horizontal="center" vertical="center"/>
      <protection locked="0"/>
    </xf>
    <xf numFmtId="0" fontId="11" fillId="4" borderId="8" xfId="0" applyFont="1" applyFill="1" applyBorder="1" applyAlignment="1" applyProtection="1">
      <alignment horizontal="center" wrapText="1"/>
    </xf>
    <xf numFmtId="0" fontId="14" fillId="4" borderId="7" xfId="0" applyFont="1" applyFill="1" applyBorder="1" applyAlignment="1" applyProtection="1">
      <alignment horizontal="center" vertical="top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19" fillId="5" borderId="3" xfId="0" applyFont="1" applyFill="1" applyBorder="1" applyAlignment="1" applyProtection="1">
      <alignment horizontal="center" vertical="center" wrapText="1"/>
    </xf>
    <xf numFmtId="0" fontId="21" fillId="3" borderId="3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26" fillId="2" borderId="5" xfId="0" applyFont="1" applyFill="1" applyBorder="1" applyAlignment="1" applyProtection="1">
      <alignment horizontal="left" vertical="center"/>
      <protection locked="0"/>
    </xf>
    <xf numFmtId="0" fontId="0" fillId="0" borderId="0" xfId="0" applyAlignment="1"/>
    <xf numFmtId="0" fontId="16" fillId="2" borderId="5" xfId="0" applyFont="1" applyFill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center" vertical="center" wrapText="1"/>
    </xf>
    <xf numFmtId="0" fontId="29" fillId="2" borderId="4" xfId="0" applyFont="1" applyFill="1" applyBorder="1" applyAlignment="1" applyProtection="1">
      <alignment horizontal="left" vertical="center" wrapText="1"/>
      <protection locked="0"/>
    </xf>
    <xf numFmtId="0" fontId="29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4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 wrapText="1"/>
      <protection locked="0"/>
    </xf>
    <xf numFmtId="0" fontId="16" fillId="2" borderId="2" xfId="0" applyFont="1" applyFill="1" applyBorder="1" applyAlignment="1" applyProtection="1">
      <alignment horizontal="left" vertical="center"/>
      <protection locked="0"/>
    </xf>
    <xf numFmtId="0" fontId="16" fillId="2" borderId="4" xfId="0" applyFont="1" applyFill="1" applyBorder="1" applyAlignment="1" applyProtection="1">
      <alignment horizontal="left" vertical="center"/>
      <protection locked="0"/>
    </xf>
    <xf numFmtId="0" fontId="15" fillId="2" borderId="4" xfId="0" applyFont="1" applyFill="1" applyBorder="1" applyAlignment="1" applyProtection="1">
      <alignment horizontal="center" vertical="center"/>
      <protection locked="0"/>
    </xf>
    <xf numFmtId="0" fontId="35" fillId="0" borderId="0" xfId="0" applyFont="1" applyProtection="1"/>
    <xf numFmtId="0" fontId="31" fillId="0" borderId="0" xfId="0" applyFont="1" applyAlignment="1" applyProtection="1">
      <alignment horizontal="center"/>
    </xf>
    <xf numFmtId="9" fontId="39" fillId="0" borderId="0" xfId="0" applyNumberFormat="1" applyFont="1" applyFill="1" applyBorder="1" applyAlignment="1">
      <alignment horizontal="center" vertical="center" wrapText="1"/>
    </xf>
    <xf numFmtId="9" fontId="38" fillId="12" borderId="16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vertical="center" wrapText="1"/>
    </xf>
    <xf numFmtId="9" fontId="38" fillId="12" borderId="19" xfId="0" applyNumberFormat="1" applyFont="1" applyFill="1" applyBorder="1" applyAlignment="1">
      <alignment horizontal="center" vertical="center" wrapText="1"/>
    </xf>
    <xf numFmtId="0" fontId="40" fillId="0" borderId="0" xfId="0" applyFont="1" applyFill="1" applyBorder="1"/>
    <xf numFmtId="9" fontId="38" fillId="8" borderId="0" xfId="0" applyNumberFormat="1" applyFont="1" applyFill="1" applyBorder="1" applyAlignment="1">
      <alignment horizontal="center" vertical="center" wrapText="1"/>
    </xf>
    <xf numFmtId="0" fontId="37" fillId="7" borderId="0" xfId="0" applyFont="1" applyFill="1" applyBorder="1"/>
    <xf numFmtId="0" fontId="35" fillId="2" borderId="5" xfId="0" applyFont="1" applyFill="1" applyBorder="1" applyAlignment="1" applyProtection="1">
      <alignment horizontal="left" vertical="center"/>
      <protection locked="0"/>
    </xf>
    <xf numFmtId="0" fontId="31" fillId="0" borderId="0" xfId="0" applyFont="1" applyProtection="1"/>
    <xf numFmtId="0" fontId="31" fillId="2" borderId="15" xfId="0" applyFont="1" applyFill="1" applyBorder="1" applyAlignment="1" applyProtection="1">
      <alignment horizontal="left" vertical="center"/>
      <protection locked="0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4" fillId="7" borderId="0" xfId="0" applyFont="1" applyFill="1"/>
    <xf numFmtId="0" fontId="31" fillId="0" borderId="23" xfId="0" applyFont="1" applyBorder="1" applyAlignment="1"/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/>
    <xf numFmtId="0" fontId="36" fillId="0" borderId="23" xfId="0" applyFont="1" applyBorder="1" applyAlignment="1">
      <alignment horizontal="center" vertical="center"/>
    </xf>
    <xf numFmtId="0" fontId="41" fillId="0" borderId="0" xfId="0" applyFont="1"/>
    <xf numFmtId="0" fontId="4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4" fillId="7" borderId="21" xfId="0" applyFont="1" applyFill="1" applyBorder="1" applyAlignment="1">
      <alignment horizontal="center" vertical="center" wrapText="1"/>
    </xf>
    <xf numFmtId="0" fontId="31" fillId="2" borderId="0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left" vertical="center"/>
      <protection locked="0"/>
    </xf>
    <xf numFmtId="0" fontId="31" fillId="2" borderId="33" xfId="0" applyFont="1" applyFill="1" applyBorder="1" applyAlignment="1" applyProtection="1">
      <alignment vertical="center" wrapText="1"/>
    </xf>
    <xf numFmtId="0" fontId="31" fillId="2" borderId="33" xfId="0" applyFont="1" applyFill="1" applyBorder="1" applyAlignment="1" applyProtection="1">
      <alignment horizontal="left" vertical="center" wrapText="1"/>
      <protection locked="0"/>
    </xf>
    <xf numFmtId="0" fontId="31" fillId="0" borderId="33" xfId="0" applyFont="1" applyFill="1" applyBorder="1" applyAlignment="1" applyProtection="1">
      <alignment horizontal="left" vertical="center"/>
      <protection locked="0"/>
    </xf>
    <xf numFmtId="0" fontId="36" fillId="6" borderId="29" xfId="0" applyFont="1" applyFill="1" applyBorder="1" applyAlignment="1" applyProtection="1">
      <alignment horizontal="center" vertical="center" wrapText="1"/>
    </xf>
    <xf numFmtId="0" fontId="36" fillId="6" borderId="36" xfId="0" applyFont="1" applyFill="1" applyBorder="1" applyAlignment="1" applyProtection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2" fillId="2" borderId="33" xfId="0" applyFont="1" applyFill="1" applyBorder="1" applyAlignment="1">
      <alignment vertical="center" wrapText="1"/>
    </xf>
    <xf numFmtId="0" fontId="31" fillId="0" borderId="33" xfId="0" applyFont="1" applyFill="1" applyBorder="1" applyAlignment="1" applyProtection="1">
      <alignment vertical="center" wrapText="1"/>
    </xf>
    <xf numFmtId="0" fontId="31" fillId="0" borderId="33" xfId="0" applyFont="1" applyFill="1" applyBorder="1" applyAlignment="1" applyProtection="1">
      <alignment horizontal="left" vertical="center" wrapText="1"/>
      <protection locked="0"/>
    </xf>
    <xf numFmtId="0" fontId="33" fillId="0" borderId="33" xfId="0" applyFont="1" applyFill="1" applyBorder="1" applyAlignment="1">
      <alignment vertical="center" wrapText="1"/>
    </xf>
    <xf numFmtId="0" fontId="33" fillId="0" borderId="33" xfId="0" applyFont="1" applyBorder="1" applyAlignment="1">
      <alignment vertical="center" wrapText="1"/>
    </xf>
    <xf numFmtId="0" fontId="34" fillId="8" borderId="33" xfId="0" applyFont="1" applyFill="1" applyBorder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0" fontId="31" fillId="0" borderId="33" xfId="0" applyFont="1" applyFill="1" applyBorder="1" applyAlignment="1" applyProtection="1">
      <alignment horizontal="center" vertical="center" wrapText="1"/>
      <protection locked="0"/>
    </xf>
    <xf numFmtId="0" fontId="31" fillId="2" borderId="33" xfId="0" applyFont="1" applyFill="1" applyBorder="1" applyAlignment="1" applyProtection="1">
      <alignment horizontal="center" vertical="center" wrapText="1"/>
      <protection locked="0"/>
    </xf>
    <xf numFmtId="0" fontId="31" fillId="0" borderId="33" xfId="0" applyFont="1" applyFill="1" applyBorder="1" applyAlignment="1" applyProtection="1">
      <alignment horizontal="left" vertical="center" wrapText="1"/>
    </xf>
    <xf numFmtId="0" fontId="31" fillId="0" borderId="33" xfId="0" applyFont="1" applyFill="1" applyBorder="1" applyAlignment="1" applyProtection="1">
      <alignment horizontal="center" vertical="center"/>
      <protection locked="0"/>
    </xf>
    <xf numFmtId="0" fontId="33" fillId="0" borderId="33" xfId="0" applyFont="1" applyFill="1" applyBorder="1" applyAlignment="1">
      <alignment horizontal="center" vertical="center" wrapText="1"/>
    </xf>
    <xf numFmtId="0" fontId="32" fillId="0" borderId="33" xfId="0" applyFont="1" applyFill="1" applyBorder="1" applyAlignment="1">
      <alignment vertical="center" wrapText="1"/>
    </xf>
    <xf numFmtId="0" fontId="49" fillId="16" borderId="33" xfId="0" applyFont="1" applyFill="1" applyBorder="1" applyAlignment="1" applyProtection="1">
      <alignment horizontal="left" vertical="center" wrapText="1"/>
      <protection locked="0"/>
    </xf>
    <xf numFmtId="0" fontId="42" fillId="16" borderId="0" xfId="0" applyFont="1" applyFill="1" applyBorder="1" applyAlignment="1">
      <alignment horizontal="center" vertical="center"/>
    </xf>
    <xf numFmtId="0" fontId="0" fillId="16" borderId="0" xfId="0" applyFill="1" applyBorder="1" applyAlignment="1"/>
    <xf numFmtId="0" fontId="0" fillId="0" borderId="0" xfId="0" applyBorder="1" applyAlignment="1"/>
    <xf numFmtId="0" fontId="34" fillId="7" borderId="20" xfId="0" applyFont="1" applyFill="1" applyBorder="1" applyAlignment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/>
    <xf numFmtId="0" fontId="31" fillId="0" borderId="0" xfId="0" applyFont="1" applyBorder="1" applyAlignment="1"/>
    <xf numFmtId="0" fontId="36" fillId="6" borderId="27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center" vertical="center" wrapText="1"/>
    </xf>
    <xf numFmtId="0" fontId="36" fillId="0" borderId="36" xfId="0" applyFont="1" applyFill="1" applyBorder="1" applyAlignment="1" applyProtection="1">
      <alignment horizontal="center" vertical="center" wrapText="1"/>
    </xf>
    <xf numFmtId="0" fontId="2" fillId="0" borderId="33" xfId="0" applyFont="1" applyFill="1" applyBorder="1" applyAlignment="1">
      <alignment horizontal="center" vertical="center"/>
    </xf>
    <xf numFmtId="0" fontId="45" fillId="0" borderId="33" xfId="0" applyFont="1" applyFill="1" applyBorder="1" applyAlignment="1">
      <alignment horizontal="center" vertical="center"/>
    </xf>
    <xf numFmtId="0" fontId="36" fillId="0" borderId="33" xfId="0" applyFont="1" applyFill="1" applyBorder="1" applyAlignment="1" applyProtection="1">
      <alignment vertical="center" wrapText="1"/>
    </xf>
    <xf numFmtId="0" fontId="49" fillId="16" borderId="33" xfId="0" applyFont="1" applyFill="1" applyBorder="1" applyAlignment="1" applyProtection="1">
      <alignment horizontal="left" vertical="center"/>
      <protection locked="0"/>
    </xf>
    <xf numFmtId="9" fontId="38" fillId="18" borderId="20" xfId="0" applyNumberFormat="1" applyFont="1" applyFill="1" applyBorder="1" applyAlignment="1">
      <alignment horizontal="center" vertical="center" wrapText="1"/>
    </xf>
    <xf numFmtId="0" fontId="49" fillId="18" borderId="24" xfId="0" applyFont="1" applyFill="1" applyBorder="1" applyAlignment="1">
      <alignment horizontal="center" vertical="center" wrapText="1"/>
    </xf>
    <xf numFmtId="0" fontId="49" fillId="18" borderId="25" xfId="0" applyFont="1" applyFill="1" applyBorder="1" applyAlignment="1">
      <alignment horizontal="center" vertical="center" wrapText="1"/>
    </xf>
    <xf numFmtId="0" fontId="49" fillId="16" borderId="33" xfId="0" applyFont="1" applyFill="1" applyBorder="1" applyAlignment="1" applyProtection="1">
      <alignment horizontal="center" vertical="center" wrapText="1"/>
      <protection locked="0"/>
    </xf>
    <xf numFmtId="9" fontId="51" fillId="12" borderId="16" xfId="0" applyNumberFormat="1" applyFont="1" applyFill="1" applyBorder="1" applyAlignment="1">
      <alignment horizontal="center" vertical="center" wrapText="1"/>
    </xf>
    <xf numFmtId="9" fontId="51" fillId="11" borderId="16" xfId="0" applyNumberFormat="1" applyFont="1" applyFill="1" applyBorder="1" applyAlignment="1">
      <alignment horizontal="center" vertical="center" wrapText="1"/>
    </xf>
    <xf numFmtId="9" fontId="51" fillId="14" borderId="16" xfId="0" applyNumberFormat="1" applyFont="1" applyFill="1" applyBorder="1" applyAlignment="1">
      <alignment horizontal="center" vertical="center" wrapText="1"/>
    </xf>
    <xf numFmtId="0" fontId="36" fillId="6" borderId="33" xfId="0" applyFont="1" applyFill="1" applyBorder="1" applyAlignment="1" applyProtection="1">
      <alignment horizontal="center" vertical="center" wrapText="1"/>
    </xf>
    <xf numFmtId="0" fontId="49" fillId="16" borderId="33" xfId="0" applyFont="1" applyFill="1" applyBorder="1" applyAlignment="1">
      <alignment horizontal="center" vertical="center"/>
    </xf>
    <xf numFmtId="0" fontId="52" fillId="0" borderId="33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Protection="1"/>
    <xf numFmtId="0" fontId="34" fillId="0" borderId="0" xfId="0" applyFont="1" applyFill="1" applyBorder="1"/>
    <xf numFmtId="9" fontId="38" fillId="0" borderId="0" xfId="0" applyNumberFormat="1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49" fillId="0" borderId="33" xfId="0" applyFont="1" applyFill="1" applyBorder="1" applyAlignment="1" applyProtection="1">
      <alignment horizontal="left" vertical="center" wrapText="1"/>
      <protection locked="0"/>
    </xf>
    <xf numFmtId="9" fontId="50" fillId="0" borderId="20" xfId="0" applyNumberFormat="1" applyFont="1" applyFill="1" applyBorder="1" applyAlignment="1">
      <alignment horizontal="center" vertical="center" wrapText="1"/>
    </xf>
    <xf numFmtId="0" fontId="36" fillId="20" borderId="27" xfId="0" applyFont="1" applyFill="1" applyBorder="1" applyAlignment="1" applyProtection="1">
      <alignment horizontal="center" vertical="center" wrapText="1"/>
    </xf>
    <xf numFmtId="0" fontId="36" fillId="20" borderId="33" xfId="0" applyFont="1" applyFill="1" applyBorder="1" applyAlignment="1" applyProtection="1">
      <alignment horizontal="center" vertical="center" wrapText="1"/>
    </xf>
    <xf numFmtId="0" fontId="36" fillId="20" borderId="33" xfId="0" applyFont="1" applyFill="1" applyBorder="1" applyAlignment="1" applyProtection="1">
      <alignment vertical="center" wrapText="1"/>
    </xf>
    <xf numFmtId="0" fontId="31" fillId="20" borderId="33" xfId="0" applyFont="1" applyFill="1" applyBorder="1" applyAlignment="1" applyProtection="1">
      <alignment vertical="center" wrapText="1"/>
    </xf>
    <xf numFmtId="0" fontId="31" fillId="20" borderId="33" xfId="0" applyFont="1" applyFill="1" applyBorder="1" applyAlignment="1" applyProtection="1">
      <alignment horizontal="left" vertical="center" wrapText="1"/>
    </xf>
    <xf numFmtId="0" fontId="32" fillId="20" borderId="33" xfId="0" applyFont="1" applyFill="1" applyBorder="1" applyAlignment="1">
      <alignment vertical="center" wrapText="1"/>
    </xf>
    <xf numFmtId="0" fontId="31" fillId="0" borderId="36" xfId="0" applyFont="1" applyFill="1" applyBorder="1" applyAlignment="1" applyProtection="1">
      <alignment horizontal="center" vertical="center" wrapText="1"/>
    </xf>
    <xf numFmtId="0" fontId="29" fillId="0" borderId="0" xfId="0" applyFont="1" applyBorder="1" applyAlignment="1" applyProtection="1">
      <alignment horizontal="center" vertical="center"/>
    </xf>
    <xf numFmtId="0" fontId="2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Border="1" applyAlignment="1"/>
    <xf numFmtId="9" fontId="38" fillId="0" borderId="0" xfId="0" applyNumberFormat="1" applyFont="1" applyFill="1" applyBorder="1" applyAlignment="1">
      <alignment horizontal="center" vertical="center" wrapText="1"/>
    </xf>
    <xf numFmtId="0" fontId="46" fillId="17" borderId="32" xfId="0" applyFont="1" applyFill="1" applyBorder="1" applyAlignment="1" applyProtection="1">
      <alignment horizontal="center" vertical="center"/>
    </xf>
    <xf numFmtId="0" fontId="0" fillId="17" borderId="32" xfId="0" applyFill="1" applyBorder="1" applyAlignment="1">
      <alignment horizontal="center" vertical="center"/>
    </xf>
    <xf numFmtId="0" fontId="0" fillId="17" borderId="35" xfId="0" applyFill="1" applyBorder="1" applyAlignment="1">
      <alignment horizontal="center" vertical="center"/>
    </xf>
    <xf numFmtId="0" fontId="45" fillId="17" borderId="21" xfId="0" applyFont="1" applyFill="1" applyBorder="1" applyAlignment="1">
      <alignment horizontal="center" vertical="center"/>
    </xf>
    <xf numFmtId="0" fontId="42" fillId="17" borderId="34" xfId="0" applyFont="1" applyFill="1" applyBorder="1" applyAlignment="1" applyProtection="1">
      <alignment horizontal="center" vertical="center"/>
    </xf>
    <xf numFmtId="0" fontId="2" fillId="17" borderId="34" xfId="0" applyFont="1" applyFill="1" applyBorder="1" applyAlignment="1">
      <alignment horizontal="center" vertical="center"/>
    </xf>
    <xf numFmtId="0" fontId="43" fillId="17" borderId="21" xfId="0" applyFont="1" applyFill="1" applyBorder="1" applyAlignment="1" applyProtection="1">
      <alignment horizontal="center" vertical="center"/>
    </xf>
    <xf numFmtId="0" fontId="2" fillId="17" borderId="21" xfId="0" applyFont="1" applyFill="1" applyBorder="1" applyAlignment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>
      <alignment horizontal="center" vertical="center"/>
    </xf>
    <xf numFmtId="0" fontId="46" fillId="0" borderId="0" xfId="0" applyFont="1" applyBorder="1" applyAlignment="1" applyProtection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23" xfId="0" applyFont="1" applyBorder="1" applyAlignment="1">
      <alignment horizontal="center" vertical="center"/>
    </xf>
    <xf numFmtId="0" fontId="44" fillId="17" borderId="30" xfId="0" applyFont="1" applyFill="1" applyBorder="1" applyAlignment="1">
      <alignment horizontal="center" vertical="center"/>
    </xf>
    <xf numFmtId="0" fontId="0" fillId="17" borderId="34" xfId="0" applyFill="1" applyBorder="1" applyAlignment="1">
      <alignment horizontal="center" vertical="center"/>
    </xf>
    <xf numFmtId="0" fontId="44" fillId="17" borderId="2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47" fillId="17" borderId="29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6" xfId="0" applyBorder="1" applyAlignment="1">
      <alignment wrapText="1"/>
    </xf>
    <xf numFmtId="0" fontId="0" fillId="0" borderId="0" xfId="0" applyAlignment="1">
      <alignment wrapText="1"/>
    </xf>
    <xf numFmtId="0" fontId="0" fillId="0" borderId="34" xfId="0" applyBorder="1" applyAlignment="1">
      <alignment wrapText="1"/>
    </xf>
    <xf numFmtId="0" fontId="46" fillId="17" borderId="29" xfId="0" applyFont="1" applyFill="1" applyBorder="1" applyAlignment="1">
      <alignment horizontal="center" vertical="center"/>
    </xf>
    <xf numFmtId="0" fontId="46" fillId="17" borderId="28" xfId="0" applyFont="1" applyFill="1" applyBorder="1" applyAlignment="1">
      <alignment horizontal="center" vertical="center"/>
    </xf>
    <xf numFmtId="0" fontId="46" fillId="17" borderId="27" xfId="0" applyFont="1" applyFill="1" applyBorder="1" applyAlignment="1">
      <alignment horizontal="center" vertical="center"/>
    </xf>
    <xf numFmtId="0" fontId="46" fillId="17" borderId="26" xfId="0" applyFont="1" applyFill="1" applyBorder="1" applyAlignment="1">
      <alignment horizontal="center" vertical="center"/>
    </xf>
    <xf numFmtId="0" fontId="46" fillId="17" borderId="0" xfId="0" applyFont="1" applyFill="1" applyBorder="1" applyAlignment="1">
      <alignment horizontal="center" vertical="center"/>
    </xf>
    <xf numFmtId="0" fontId="46" fillId="17" borderId="34" xfId="0" applyFont="1" applyFill="1" applyBorder="1" applyAlignment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 wrapText="1"/>
    </xf>
    <xf numFmtId="0" fontId="34" fillId="19" borderId="21" xfId="0" applyFont="1" applyFill="1" applyBorder="1" applyAlignment="1">
      <alignment horizontal="center" vertical="center" wrapText="1"/>
    </xf>
    <xf numFmtId="0" fontId="0" fillId="6" borderId="37" xfId="0" applyFill="1" applyBorder="1" applyAlignment="1">
      <alignment vertical="center" wrapText="1"/>
    </xf>
    <xf numFmtId="0" fontId="34" fillId="19" borderId="20" xfId="0" applyFont="1" applyFill="1" applyBorder="1" applyAlignment="1">
      <alignment horizontal="center" vertical="center" wrapText="1"/>
    </xf>
    <xf numFmtId="0" fontId="0" fillId="6" borderId="21" xfId="0" applyFill="1" applyBorder="1" applyAlignment="1">
      <alignment horizontal="center" vertical="center" wrapText="1"/>
    </xf>
    <xf numFmtId="0" fontId="42" fillId="6" borderId="26" xfId="0" applyFont="1" applyFill="1" applyBorder="1" applyAlignment="1" applyProtection="1">
      <alignment horizontal="center" vertical="center"/>
      <protection locked="0"/>
    </xf>
    <xf numFmtId="0" fontId="43" fillId="6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9" fontId="51" fillId="10" borderId="17" xfId="0" applyNumberFormat="1" applyFont="1" applyFill="1" applyBorder="1" applyAlignment="1">
      <alignment horizontal="center" vertical="center" wrapText="1"/>
    </xf>
    <xf numFmtId="9" fontId="51" fillId="10" borderId="18" xfId="0" applyNumberFormat="1" applyFont="1" applyFill="1" applyBorder="1" applyAlignment="1">
      <alignment horizontal="center" vertical="center" wrapText="1"/>
    </xf>
    <xf numFmtId="9" fontId="51" fillId="9" borderId="20" xfId="0" applyNumberFormat="1" applyFont="1" applyFill="1" applyBorder="1" applyAlignment="1">
      <alignment horizontal="center" vertical="center" wrapText="1"/>
    </xf>
    <xf numFmtId="9" fontId="51" fillId="9" borderId="21" xfId="0" applyNumberFormat="1" applyFont="1" applyFill="1" applyBorder="1" applyAlignment="1">
      <alignment horizontal="center" vertical="center" wrapText="1"/>
    </xf>
    <xf numFmtId="9" fontId="51" fillId="9" borderId="19" xfId="0" applyNumberFormat="1" applyFont="1" applyFill="1" applyBorder="1" applyAlignment="1">
      <alignment horizontal="center" vertical="center" wrapText="1"/>
    </xf>
    <xf numFmtId="9" fontId="51" fillId="15" borderId="20" xfId="0" applyNumberFormat="1" applyFont="1" applyFill="1" applyBorder="1" applyAlignment="1">
      <alignment horizontal="center" vertical="center" wrapText="1"/>
    </xf>
    <xf numFmtId="9" fontId="51" fillId="15" borderId="21" xfId="0" applyNumberFormat="1" applyFont="1" applyFill="1" applyBorder="1" applyAlignment="1">
      <alignment horizontal="center" vertical="center" wrapText="1"/>
    </xf>
    <xf numFmtId="9" fontId="51" fillId="15" borderId="19" xfId="0" applyNumberFormat="1" applyFont="1" applyFill="1" applyBorder="1" applyAlignment="1">
      <alignment horizontal="center" vertical="center" wrapText="1"/>
    </xf>
    <xf numFmtId="0" fontId="31" fillId="0" borderId="20" xfId="0" applyFont="1" applyBorder="1" applyAlignment="1" applyProtection="1">
      <alignment horizontal="center" vertical="center"/>
    </xf>
    <xf numFmtId="0" fontId="31" fillId="0" borderId="19" xfId="0" applyFont="1" applyBorder="1" applyAlignment="1" applyProtection="1">
      <alignment horizontal="center" vertical="center"/>
    </xf>
    <xf numFmtId="9" fontId="51" fillId="13" borderId="20" xfId="0" applyNumberFormat="1" applyFont="1" applyFill="1" applyBorder="1" applyAlignment="1">
      <alignment horizontal="center" vertical="center" wrapText="1"/>
    </xf>
    <xf numFmtId="9" fontId="51" fillId="13" borderId="21" xfId="0" applyNumberFormat="1" applyFont="1" applyFill="1" applyBorder="1" applyAlignment="1">
      <alignment horizontal="center" vertical="center" wrapText="1"/>
    </xf>
    <xf numFmtId="9" fontId="51" fillId="13" borderId="19" xfId="0" applyNumberFormat="1" applyFont="1" applyFill="1" applyBorder="1" applyAlignment="1">
      <alignment horizontal="center" vertical="center" wrapText="1"/>
    </xf>
    <xf numFmtId="0" fontId="34" fillId="7" borderId="20" xfId="0" applyFont="1" applyFill="1" applyBorder="1" applyAlignment="1">
      <alignment horizontal="center" vertical="center" wrapText="1"/>
    </xf>
    <xf numFmtId="0" fontId="34" fillId="7" borderId="19" xfId="0" applyFont="1" applyFill="1" applyBorder="1" applyAlignment="1">
      <alignment horizontal="center" vertical="center" wrapText="1"/>
    </xf>
    <xf numFmtId="0" fontId="43" fillId="0" borderId="17" xfId="0" applyFont="1" applyBorder="1" applyAlignment="1">
      <alignment horizontal="left" vertical="center" wrapText="1"/>
    </xf>
    <xf numFmtId="0" fontId="43" fillId="0" borderId="22" xfId="0" applyFont="1" applyBorder="1" applyAlignment="1">
      <alignment horizontal="left" vertical="center" wrapText="1"/>
    </xf>
    <xf numFmtId="0" fontId="43" fillId="0" borderId="18" xfId="0" applyFont="1" applyBorder="1" applyAlignment="1">
      <alignment horizontal="left" vertical="center" wrapText="1"/>
    </xf>
    <xf numFmtId="0" fontId="42" fillId="16" borderId="17" xfId="0" applyFont="1" applyFill="1" applyBorder="1" applyAlignment="1">
      <alignment horizontal="center" vertical="center"/>
    </xf>
    <xf numFmtId="0" fontId="42" fillId="16" borderId="22" xfId="0" applyFont="1" applyFill="1" applyBorder="1" applyAlignment="1">
      <alignment horizontal="center" vertical="center"/>
    </xf>
    <xf numFmtId="0" fontId="42" fillId="16" borderId="18" xfId="0" applyFont="1" applyFill="1" applyBorder="1" applyAlignment="1">
      <alignment horizontal="center" vertical="center"/>
    </xf>
    <xf numFmtId="0" fontId="43" fillId="0" borderId="22" xfId="0" applyFont="1" applyBorder="1" applyAlignment="1">
      <alignment horizontal="left" wrapText="1"/>
    </xf>
    <xf numFmtId="0" fontId="43" fillId="0" borderId="18" xfId="0" applyFont="1" applyBorder="1" applyAlignment="1">
      <alignment horizontal="left" wrapText="1"/>
    </xf>
    <xf numFmtId="0" fontId="43" fillId="0" borderId="29" xfId="0" applyFont="1" applyBorder="1" applyAlignment="1">
      <alignment horizontal="left" vertical="center" wrapText="1"/>
    </xf>
    <xf numFmtId="0" fontId="43" fillId="0" borderId="28" xfId="0" applyFont="1" applyBorder="1" applyAlignment="1">
      <alignment horizontal="left" vertical="center" wrapText="1"/>
    </xf>
    <xf numFmtId="0" fontId="43" fillId="0" borderId="27" xfId="0" applyFont="1" applyBorder="1" applyAlignment="1">
      <alignment horizontal="left" vertical="center" wrapText="1"/>
    </xf>
    <xf numFmtId="0" fontId="43" fillId="0" borderId="30" xfId="0" applyFont="1" applyBorder="1" applyAlignment="1">
      <alignment horizontal="left" vertical="center" wrapText="1"/>
    </xf>
    <xf numFmtId="0" fontId="43" fillId="0" borderId="23" xfId="0" applyFont="1" applyBorder="1" applyAlignment="1">
      <alignment horizontal="left" vertical="center" wrapText="1"/>
    </xf>
    <xf numFmtId="0" fontId="43" fillId="0" borderId="31" xfId="0" applyFont="1" applyBorder="1" applyAlignment="1">
      <alignment horizontal="left" vertical="center" wrapText="1"/>
    </xf>
    <xf numFmtId="0" fontId="0" fillId="16" borderId="22" xfId="0" applyFill="1" applyBorder="1" applyAlignment="1"/>
    <xf numFmtId="0" fontId="0" fillId="16" borderId="18" xfId="0" applyFill="1" applyBorder="1" applyAlignment="1"/>
    <xf numFmtId="0" fontId="0" fillId="0" borderId="0" xfId="0" applyAlignment="1"/>
    <xf numFmtId="0" fontId="42" fillId="16" borderId="17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 wrapText="1"/>
    </xf>
    <xf numFmtId="0" fontId="3" fillId="16" borderId="18" xfId="0" applyFont="1" applyFill="1" applyBorder="1" applyAlignment="1">
      <alignment horizontal="center" vertical="center" wrapText="1"/>
    </xf>
    <xf numFmtId="0" fontId="29" fillId="2" borderId="0" xfId="0" applyFont="1" applyFill="1" applyAlignment="1" applyProtection="1">
      <alignment horizontal="center" vertical="center"/>
    </xf>
    <xf numFmtId="0" fontId="30" fillId="0" borderId="0" xfId="0" applyFont="1" applyAlignment="1"/>
    <xf numFmtId="0" fontId="14" fillId="4" borderId="3" xfId="0" applyFont="1" applyFill="1" applyBorder="1" applyAlignment="1" applyProtection="1">
      <alignment horizontal="center" vertical="center" wrapText="1"/>
    </xf>
    <xf numFmtId="0" fontId="3" fillId="4" borderId="9" xfId="0" applyFont="1" applyFill="1" applyBorder="1" applyAlignment="1" applyProtection="1">
      <alignment horizontal="center" vertical="center" wrapText="1"/>
    </xf>
    <xf numFmtId="0" fontId="3" fillId="4" borderId="10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/>
    </xf>
    <xf numFmtId="0" fontId="20" fillId="4" borderId="11" xfId="0" applyFont="1" applyFill="1" applyBorder="1" applyAlignment="1" applyProtection="1">
      <alignment horizontal="center" vertical="center"/>
    </xf>
    <xf numFmtId="0" fontId="20" fillId="4" borderId="12" xfId="0" applyFont="1" applyFill="1" applyBorder="1" applyAlignment="1" applyProtection="1">
      <alignment horizontal="center" vertical="center"/>
    </xf>
    <xf numFmtId="0" fontId="20" fillId="4" borderId="13" xfId="0" applyFont="1" applyFill="1" applyBorder="1" applyAlignment="1" applyProtection="1">
      <alignment horizontal="center" vertical="center"/>
    </xf>
    <xf numFmtId="0" fontId="26" fillId="2" borderId="0" xfId="0" applyFont="1" applyFill="1" applyAlignment="1" applyProtection="1">
      <alignment horizontal="center" vertical="center"/>
    </xf>
    <xf numFmtId="0" fontId="16" fillId="0" borderId="0" xfId="0" applyFont="1" applyAlignment="1"/>
    <xf numFmtId="0" fontId="21" fillId="4" borderId="3" xfId="0" applyFont="1" applyFill="1" applyBorder="1" applyAlignment="1" applyProtection="1">
      <alignment horizontal="center" vertical="center" wrapText="1"/>
    </xf>
    <xf numFmtId="0" fontId="24" fillId="4" borderId="3" xfId="0" applyFont="1" applyFill="1" applyBorder="1" applyAlignment="1" applyProtection="1">
      <alignment horizontal="center" vertical="center" wrapText="1"/>
    </xf>
    <xf numFmtId="0" fontId="20" fillId="4" borderId="3" xfId="0" applyFont="1" applyFill="1" applyBorder="1" applyAlignment="1" applyProtection="1">
      <alignment horizontal="center" vertical="center" wrapText="1"/>
    </xf>
    <xf numFmtId="0" fontId="19" fillId="4" borderId="3" xfId="0" applyFont="1" applyFill="1" applyBorder="1" applyAlignment="1" applyProtection="1">
      <alignment horizontal="center" vertical="center" wrapText="1"/>
    </xf>
    <xf numFmtId="0" fontId="18" fillId="4" borderId="3" xfId="0" applyFont="1" applyFill="1" applyBorder="1" applyAlignment="1" applyProtection="1">
      <alignment horizontal="center" vertical="center"/>
    </xf>
    <xf numFmtId="0" fontId="22" fillId="4" borderId="3" xfId="0" applyFont="1" applyFill="1" applyBorder="1" applyAlignment="1" applyProtection="1">
      <alignment horizontal="center" vertical="center" wrapText="1"/>
    </xf>
    <xf numFmtId="0" fontId="18" fillId="4" borderId="3" xfId="0" applyFont="1" applyFill="1" applyBorder="1" applyAlignment="1" applyProtection="1">
      <alignment horizontal="center" vertical="center" wrapText="1"/>
    </xf>
  </cellXfs>
  <cellStyles count="14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Normal" xfId="0" builtinId="0"/>
  </cellStyles>
  <dxfs count="5">
    <dxf>
      <font>
        <color auto="1"/>
      </font>
      <fill>
        <patternFill>
          <bgColor rgb="FF92D050"/>
        </patternFill>
      </fill>
    </dxf>
    <dxf>
      <fill>
        <patternFill>
          <bgColor theme="0" tint="-0.14996795556505021"/>
        </patternFill>
      </fill>
    </dxf>
    <dxf>
      <font>
        <color rgb="FFFFFF00"/>
      </font>
      <fill>
        <patternFill>
          <bgColor rgb="FFFF0000"/>
        </patternFill>
      </fill>
    </dxf>
    <dxf>
      <fill>
        <patternFill>
          <bgColor theme="0" tint="-0.2499465926084170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10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emf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5</xdr:col>
      <xdr:colOff>1300234</xdr:colOff>
      <xdr:row>1</xdr:row>
      <xdr:rowOff>12700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42500" cy="939800"/>
        </a:xfrm>
        <a:prstGeom prst="rect">
          <a:avLst/>
        </a:prstGeom>
      </xdr:spPr>
    </xdr:pic>
    <xdr:clientData/>
  </xdr:twoCellAnchor>
  <xdr:twoCellAnchor editAs="oneCell">
    <xdr:from>
      <xdr:col>1</xdr:col>
      <xdr:colOff>2188845</xdr:colOff>
      <xdr:row>2</xdr:row>
      <xdr:rowOff>284480</xdr:rowOff>
    </xdr:from>
    <xdr:to>
      <xdr:col>6</xdr:col>
      <xdr:colOff>467519</xdr:colOff>
      <xdr:row>2</xdr:row>
      <xdr:rowOff>1059656</xdr:rowOff>
    </xdr:to>
    <xdr:pic>
      <xdr:nvPicPr>
        <xdr:cNvPr id="7" name="Imagen 7">
          <a:extLst>
            <a:ext uri="{FF2B5EF4-FFF2-40B4-BE49-F238E27FC236}">
              <a16:creationId xmlns:a16="http://schemas.microsoft.com/office/drawing/2014/main" id="{9C6D1D82-2677-D44D-924F-FD389AEA1B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2783" y="1522730"/>
          <a:ext cx="7443311" cy="77517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9</xdr:col>
      <xdr:colOff>269629</xdr:colOff>
      <xdr:row>24</xdr:row>
      <xdr:rowOff>172721</xdr:rowOff>
    </xdr:to>
    <xdr:pic>
      <xdr:nvPicPr>
        <xdr:cNvPr id="8" name="Picture 4" descr="BRAIN:Users:MARIO:Desktop:WORK 2015:CHAMO:Alcaldia_Marca Ciudad_2015:Marca Ciudad_Piezas:AB_Membrete:untitled folder:AB_B_ Hoja memebreteada -02.jpg">
          <a:extLst>
            <a:ext uri="{FF2B5EF4-FFF2-40B4-BE49-F238E27FC236}">
              <a16:creationId xmlns:a16="http://schemas.microsoft.com/office/drawing/2014/main" id="{E72422F3-D184-7943-AAFE-A7195D0B9A53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4480" y="18155920"/>
          <a:ext cx="9769229" cy="7315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19</xdr:row>
      <xdr:rowOff>0</xdr:rowOff>
    </xdr:from>
    <xdr:to>
      <xdr:col>13</xdr:col>
      <xdr:colOff>1122867</xdr:colOff>
      <xdr:row>21</xdr:row>
      <xdr:rowOff>12701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96E3706E-CC76-E542-8938-12E941522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17520" y="17272000"/>
          <a:ext cx="4485827" cy="3987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572346</xdr:colOff>
      <xdr:row>26</xdr:row>
      <xdr:rowOff>193039</xdr:rowOff>
    </xdr:from>
    <xdr:to>
      <xdr:col>3</xdr:col>
      <xdr:colOff>4900895</xdr:colOff>
      <xdr:row>30</xdr:row>
      <xdr:rowOff>152400</xdr:rowOff>
    </xdr:to>
    <xdr:pic>
      <xdr:nvPicPr>
        <xdr:cNvPr id="2" name="Picture 4" descr="BRAIN:Users:MARIO:Desktop:WORK 2015:CHAMO:Alcaldia_Marca Ciudad_2015:Marca Ciudad_Piezas:AB_Membrete:untitled folder:AB_B_ Hoja memebreteada -02.jpg">
          <a:extLst>
            <a:ext uri="{FF2B5EF4-FFF2-40B4-BE49-F238E27FC236}">
              <a16:creationId xmlns:a16="http://schemas.microsoft.com/office/drawing/2014/main" id="{DA22772E-3C0C-4747-87D9-D5FA8F845B67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346" y="8788399"/>
          <a:ext cx="9743829" cy="7315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1788873</xdr:colOff>
      <xdr:row>22</xdr:row>
      <xdr:rowOff>43892</xdr:rowOff>
    </xdr:from>
    <xdr:to>
      <xdr:col>4</xdr:col>
      <xdr:colOff>40641</xdr:colOff>
      <xdr:row>24</xdr:row>
      <xdr:rowOff>56593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E9E2F3-0F4A-7E44-9650-8E619E1B68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2233" y="7867092"/>
          <a:ext cx="3646728" cy="398781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0</xdr:row>
      <xdr:rowOff>81280</xdr:rowOff>
    </xdr:from>
    <xdr:to>
      <xdr:col>3</xdr:col>
      <xdr:colOff>3318933</xdr:colOff>
      <xdr:row>2</xdr:row>
      <xdr:rowOff>191347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298CF4B-AFB7-F045-B549-9C01447DF5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20240" y="81280"/>
          <a:ext cx="6692053" cy="4961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334645</xdr:colOff>
      <xdr:row>0</xdr:row>
      <xdr:rowOff>0</xdr:rowOff>
    </xdr:from>
    <xdr:to>
      <xdr:col>5</xdr:col>
      <xdr:colOff>584359</xdr:colOff>
      <xdr:row>2</xdr:row>
      <xdr:rowOff>127476</xdr:rowOff>
    </xdr:to>
    <xdr:pic>
      <xdr:nvPicPr>
        <xdr:cNvPr id="4" name="Imagen 7">
          <a:extLst>
            <a:ext uri="{FF2B5EF4-FFF2-40B4-BE49-F238E27FC236}">
              <a16:creationId xmlns:a16="http://schemas.microsoft.com/office/drawing/2014/main" id="{039CB10D-8A36-724E-85D7-0A5F8D59E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4645" y="0"/>
          <a:ext cx="8425974" cy="124507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10</xdr:col>
      <xdr:colOff>376309</xdr:colOff>
      <xdr:row>23</xdr:row>
      <xdr:rowOff>160021</xdr:rowOff>
    </xdr:to>
    <xdr:pic>
      <xdr:nvPicPr>
        <xdr:cNvPr id="5" name="Picture 4" descr="BRAIN:Users:MARIO:Desktop:WORK 2015:CHAMO:Alcaldia_Marca Ciudad_2015:Marca Ciudad_Piezas:AB_Membrete:untitled folder:AB_B_ Hoja memebreteada -02.jpg">
          <a:extLst>
            <a:ext uri="{FF2B5EF4-FFF2-40B4-BE49-F238E27FC236}">
              <a16:creationId xmlns:a16="http://schemas.microsoft.com/office/drawing/2014/main" id="{EAF44777-E6D4-7E4E-8F60-124DD5306A35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9400" y="18122900"/>
          <a:ext cx="9756529" cy="73152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0</xdr:colOff>
      <xdr:row>16</xdr:row>
      <xdr:rowOff>0</xdr:rowOff>
    </xdr:from>
    <xdr:to>
      <xdr:col>13</xdr:col>
      <xdr:colOff>708212</xdr:colOff>
      <xdr:row>18</xdr:row>
      <xdr:rowOff>12701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B5E883B-50A2-2241-89E6-143532B7E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97200" y="17246600"/>
          <a:ext cx="4488367" cy="393701"/>
        </a:xfrm>
        <a:prstGeom prst="rect">
          <a:avLst/>
        </a:prstGeom>
      </xdr:spPr>
    </xdr:pic>
    <xdr:clientData/>
  </xdr:twoCellAnchor>
  <xdr:twoCellAnchor>
    <xdr:from>
      <xdr:col>15</xdr:col>
      <xdr:colOff>0</xdr:colOff>
      <xdr:row>8</xdr:row>
      <xdr:rowOff>0</xdr:rowOff>
    </xdr:from>
    <xdr:to>
      <xdr:col>17</xdr:col>
      <xdr:colOff>326390</xdr:colOff>
      <xdr:row>8</xdr:row>
      <xdr:rowOff>701040</xdr:rowOff>
    </xdr:to>
    <xdr:sp macro="" textlink="">
      <xdr:nvSpPr>
        <xdr:cNvPr id="6" name="Cuadro de texto 17">
          <a:extLst>
            <a:ext uri="{FF2B5EF4-FFF2-40B4-BE49-F238E27FC236}">
              <a16:creationId xmlns:a16="http://schemas.microsoft.com/office/drawing/2014/main" id="{94EEBC7E-9940-1546-9FA1-4B1D70D78667}"/>
            </a:ext>
          </a:extLst>
        </xdr:cNvPr>
        <xdr:cNvSpPr txBox="1"/>
      </xdr:nvSpPr>
      <xdr:spPr>
        <a:xfrm rot="19733690">
          <a:off x="20878800" y="2560320"/>
          <a:ext cx="1972310" cy="701040"/>
        </a:xfrm>
        <a:prstGeom prst="rect">
          <a:avLst/>
        </a:prstGeom>
        <a:solidFill>
          <a:schemeClr val="lt1"/>
        </a:solidFill>
        <a:ln w="38100">
          <a:solidFill>
            <a:srgbClr val="FF0000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1100" b="1">
              <a:solidFill>
                <a:srgbClr val="FF0000"/>
              </a:solidFill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POR AMOR AL MEDIO AMBIENTE NO IMPRIMA ESTE DOCUMENTO</a:t>
          </a:r>
          <a:endParaRPr lang="es-CO" sz="1100">
            <a:effectLst/>
            <a:latin typeface="Times New Roman" panose="02020603050405020304" pitchFamily="18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541867</xdr:colOff>
      <xdr:row>1</xdr:row>
      <xdr:rowOff>8467</xdr:rowOff>
    </xdr:from>
    <xdr:to>
      <xdr:col>8</xdr:col>
      <xdr:colOff>592666</xdr:colOff>
      <xdr:row>3</xdr:row>
      <xdr:rowOff>110067</xdr:rowOff>
    </xdr:to>
    <xdr:pic>
      <xdr:nvPicPr>
        <xdr:cNvPr id="2" name="Imagen 7">
          <a:extLst>
            <a:ext uri="{FF2B5EF4-FFF2-40B4-BE49-F238E27FC236}">
              <a16:creationId xmlns:a16="http://schemas.microsoft.com/office/drawing/2014/main" id="{8B07256E-9DF0-514F-97D3-3D15EEF03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0" y="203200"/>
          <a:ext cx="6697133" cy="491067"/>
        </a:xfrm>
        <a:prstGeom prst="rect">
          <a:avLst/>
        </a:prstGeom>
      </xdr:spPr>
    </xdr:pic>
    <xdr:clientData/>
  </xdr:twoCellAnchor>
  <xdr:twoCellAnchor editAs="oneCell">
    <xdr:from>
      <xdr:col>0</xdr:col>
      <xdr:colOff>804333</xdr:colOff>
      <xdr:row>19</xdr:row>
      <xdr:rowOff>42335</xdr:rowOff>
    </xdr:from>
    <xdr:to>
      <xdr:col>9</xdr:col>
      <xdr:colOff>499533</xdr:colOff>
      <xdr:row>22</xdr:row>
      <xdr:rowOff>101601</xdr:rowOff>
    </xdr:to>
    <xdr:pic>
      <xdr:nvPicPr>
        <xdr:cNvPr id="3" name="Picture 4" descr="BRAIN:Users:MARIO:Desktop:WORK 2015:CHAMO:Alcaldia_Marca Ciudad_2015:Marca Ciudad_Piezas:AB_Membrete:untitled folder:AB_B_ Hoja memebreteada -02.jpg">
          <a:extLst>
            <a:ext uri="{FF2B5EF4-FFF2-40B4-BE49-F238E27FC236}">
              <a16:creationId xmlns:a16="http://schemas.microsoft.com/office/drawing/2014/main" id="{06595474-13C4-1C4B-96C0-E8DE71CBDEF2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" y="7882468"/>
          <a:ext cx="8001000" cy="6434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711200</xdr:colOff>
      <xdr:row>0</xdr:row>
      <xdr:rowOff>0</xdr:rowOff>
    </xdr:from>
    <xdr:to>
      <xdr:col>12</xdr:col>
      <xdr:colOff>83820</xdr:colOff>
      <xdr:row>0</xdr:row>
      <xdr:rowOff>723900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1400" y="0"/>
          <a:ext cx="9842500" cy="7239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40</xdr:row>
      <xdr:rowOff>0</xdr:rowOff>
    </xdr:from>
    <xdr:to>
      <xdr:col>15</xdr:col>
      <xdr:colOff>195580</xdr:colOff>
      <xdr:row>47</xdr:row>
      <xdr:rowOff>160020</xdr:rowOff>
    </xdr:to>
    <xdr:pic>
      <xdr:nvPicPr>
        <xdr:cNvPr id="3" name="Picture 4" descr="BRAIN:Users:MARIO:Desktop:WORK 2015:CHAMO:Alcaldia_Marca Ciudad_2015:Marca Ciudad_Piezas:AB_Membrete:untitled folder:AB_B_ Hoja memebreteada -02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8013700"/>
          <a:ext cx="23063200" cy="14046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1752600</xdr:colOff>
      <xdr:row>39</xdr:row>
      <xdr:rowOff>152400</xdr:rowOff>
    </xdr:from>
    <xdr:to>
      <xdr:col>16</xdr:col>
      <xdr:colOff>38100</xdr:colOff>
      <xdr:row>41</xdr:row>
      <xdr:rowOff>165100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986500" y="8255000"/>
          <a:ext cx="4457700" cy="3683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0</xdr:rowOff>
    </xdr:from>
    <xdr:to>
      <xdr:col>10</xdr:col>
      <xdr:colOff>228600</xdr:colOff>
      <xdr:row>0</xdr:row>
      <xdr:rowOff>800100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0"/>
          <a:ext cx="9842500" cy="8001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15</xdr:col>
      <xdr:colOff>1270000</xdr:colOff>
      <xdr:row>45</xdr:row>
      <xdr:rowOff>160020</xdr:rowOff>
    </xdr:to>
    <xdr:pic>
      <xdr:nvPicPr>
        <xdr:cNvPr id="3" name="Picture 4" descr="BRAIN:Users:MARIO:Desktop:WORK 2015:CHAMO:Alcaldia_Marca Ciudad_2015:Marca Ciudad_Piezas:AB_Membrete:untitled folder:AB_B_ Hoja memebreteada -02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7848600"/>
          <a:ext cx="27495500" cy="14046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14</xdr:col>
      <xdr:colOff>3911600</xdr:colOff>
      <xdr:row>37</xdr:row>
      <xdr:rowOff>127000</xdr:rowOff>
    </xdr:from>
    <xdr:to>
      <xdr:col>15</xdr:col>
      <xdr:colOff>1270000</xdr:colOff>
      <xdr:row>39</xdr:row>
      <xdr:rowOff>114300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25603200" y="8801100"/>
          <a:ext cx="2171700" cy="342900"/>
        </a:xfrm>
        <a:prstGeom prst="rect">
          <a:avLst/>
        </a:prstGeom>
        <a:noFill/>
        <a:ln>
          <a:noFill/>
        </a:ln>
        <a:effectLst/>
        <a:extLst>
          <a:ext uri="{C572A759-6A51-4108-AA02-DFA0A04FC94B}">
            <ma14:wrappingTextBoxFlag xmlns:ma14="http://schemas.microsoft.com/office/mac/drawingml/2011/main" xmlns=""/>
          </a:ext>
        </a:extLst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>
            <a:spcAft>
              <a:spcPts val="0"/>
            </a:spcAft>
          </a:pPr>
          <a:r>
            <a:rPr lang="es-ES" sz="800">
              <a:effectLst/>
              <a:latin typeface="Arial"/>
              <a:ea typeface="Times New Roman"/>
            </a:rPr>
            <a:t>Aprobación: 21 / 09/ 2016</a:t>
          </a:r>
          <a:endParaRPr lang="es-ES_tradnl" sz="12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s-ES" sz="800">
              <a:effectLst/>
              <a:latin typeface="Arial"/>
              <a:ea typeface="Times New Roman"/>
            </a:rPr>
            <a:t>Versión: 1.0</a:t>
          </a:r>
          <a:endParaRPr lang="es-ES_tradnl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8"/>
  <sheetViews>
    <sheetView showGridLines="0" topLeftCell="E3" zoomScale="125" zoomScaleNormal="125" zoomScalePageLayoutView="125" workbookViewId="0">
      <pane ySplit="5" topLeftCell="A23" activePane="bottomLeft" state="frozen"/>
      <selection activeCell="A3" sqref="A3"/>
      <selection pane="bottomLeft" activeCell="L3" sqref="L3:N30"/>
    </sheetView>
  </sheetViews>
  <sheetFormatPr baseColWidth="10" defaultColWidth="9.1640625" defaultRowHeight="15"/>
  <cols>
    <col min="1" max="1" width="15.33203125" style="1" customWidth="1"/>
    <col min="2" max="2" width="27.83203125" style="1" customWidth="1"/>
    <col min="3" max="3" width="10.5" style="1" customWidth="1"/>
    <col min="4" max="4" width="49.5" style="1" customWidth="1"/>
    <col min="5" max="5" width="22.33203125" style="1" customWidth="1"/>
    <col min="6" max="6" width="22.1640625" style="1" customWidth="1"/>
    <col min="7" max="7" width="10.5" style="1" customWidth="1"/>
    <col min="8" max="8" width="7.6640625" style="1" customWidth="1"/>
    <col min="9" max="9" width="12.33203125" style="1" customWidth="1"/>
    <col min="10" max="10" width="13.33203125" style="1" customWidth="1"/>
    <col min="11" max="11" width="14.5" style="1" customWidth="1"/>
    <col min="12" max="12" width="23.33203125" style="1" customWidth="1"/>
    <col min="13" max="13" width="20.83203125" style="1" customWidth="1"/>
    <col min="14" max="14" width="24.33203125" style="1" customWidth="1"/>
    <col min="15" max="15" width="13.33203125" style="1" customWidth="1"/>
    <col min="16" max="18" width="9.1640625" style="1" customWidth="1"/>
    <col min="19" max="20" width="9.1640625" style="1"/>
    <col min="21" max="21" width="9.1640625" style="1" customWidth="1"/>
    <col min="22" max="16384" width="9.1640625" style="1"/>
  </cols>
  <sheetData>
    <row r="1" spans="1:22" ht="73.5" customHeight="1">
      <c r="B1" s="15"/>
      <c r="D1" s="17"/>
      <c r="E1" s="17"/>
      <c r="F1" s="17"/>
      <c r="G1" s="17"/>
      <c r="H1" s="17"/>
      <c r="I1" s="17"/>
      <c r="J1" s="17"/>
      <c r="K1" s="17"/>
      <c r="L1" s="16"/>
    </row>
    <row r="2" spans="1:22" ht="24" customHeight="1">
      <c r="B2" s="146" t="s">
        <v>65</v>
      </c>
      <c r="C2" s="147"/>
      <c r="D2" s="148"/>
      <c r="E2" s="148"/>
      <c r="F2" s="148"/>
      <c r="G2" s="148"/>
      <c r="H2" s="148"/>
      <c r="I2" s="148"/>
      <c r="J2" s="148"/>
      <c r="K2" s="148"/>
      <c r="L2" s="149"/>
      <c r="M2" s="149"/>
      <c r="N2" s="106"/>
    </row>
    <row r="3" spans="1:22" ht="110" customHeight="1">
      <c r="B3" s="72"/>
      <c r="C3" s="73"/>
      <c r="D3" s="74"/>
      <c r="E3" s="79"/>
      <c r="F3" s="79"/>
      <c r="G3" s="79"/>
      <c r="H3" s="79"/>
      <c r="I3" s="79"/>
      <c r="J3" s="79"/>
      <c r="K3" s="79"/>
      <c r="L3" s="75"/>
      <c r="M3" s="75"/>
      <c r="N3" s="106"/>
    </row>
    <row r="4" spans="1:22" ht="24" customHeight="1" thickBot="1">
      <c r="A4" s="67"/>
      <c r="B4" s="161" t="s">
        <v>105</v>
      </c>
      <c r="C4" s="162"/>
      <c r="D4" s="162"/>
      <c r="E4" s="162"/>
      <c r="F4" s="162"/>
      <c r="G4" s="162"/>
      <c r="H4" s="162"/>
      <c r="I4" s="163"/>
      <c r="J4" s="163"/>
      <c r="K4" s="163"/>
      <c r="L4" s="76" t="s">
        <v>88</v>
      </c>
      <c r="M4" s="71"/>
      <c r="N4" s="112"/>
    </row>
    <row r="5" spans="1:22" ht="24" customHeight="1" thickBot="1">
      <c r="A5" s="151" t="s">
        <v>106</v>
      </c>
      <c r="B5" s="152"/>
      <c r="C5" s="152"/>
      <c r="D5" s="152"/>
      <c r="E5" s="152"/>
      <c r="F5" s="152"/>
      <c r="G5" s="152"/>
      <c r="H5" s="153"/>
      <c r="I5" s="174" t="s">
        <v>107</v>
      </c>
      <c r="J5" s="175"/>
      <c r="K5" s="176"/>
      <c r="L5" s="168" t="s">
        <v>184</v>
      </c>
      <c r="M5" s="169"/>
      <c r="N5" s="170"/>
    </row>
    <row r="6" spans="1:22" ht="24" customHeight="1" thickBot="1">
      <c r="A6" s="157" t="s">
        <v>39</v>
      </c>
      <c r="B6" s="155" t="s">
        <v>40</v>
      </c>
      <c r="C6" s="154" t="s">
        <v>0</v>
      </c>
      <c r="D6" s="154" t="s">
        <v>2</v>
      </c>
      <c r="E6" s="164" t="s">
        <v>98</v>
      </c>
      <c r="F6" s="165"/>
      <c r="G6" s="166" t="s">
        <v>99</v>
      </c>
      <c r="H6" s="167"/>
      <c r="I6" s="177"/>
      <c r="J6" s="178"/>
      <c r="K6" s="179"/>
      <c r="L6" s="171"/>
      <c r="M6" s="172"/>
      <c r="N6" s="173"/>
    </row>
    <row r="7" spans="1:22" s="2" customFormat="1" ht="42" customHeight="1">
      <c r="A7" s="158"/>
      <c r="B7" s="156"/>
      <c r="C7" s="154"/>
      <c r="D7" s="154"/>
      <c r="E7" s="87" t="s">
        <v>96</v>
      </c>
      <c r="F7" s="88" t="s">
        <v>97</v>
      </c>
      <c r="G7" s="88" t="s">
        <v>100</v>
      </c>
      <c r="H7" s="88" t="s">
        <v>101</v>
      </c>
      <c r="I7" s="88" t="s">
        <v>102</v>
      </c>
      <c r="J7" s="88" t="s">
        <v>103</v>
      </c>
      <c r="K7" s="88" t="s">
        <v>104</v>
      </c>
      <c r="L7" s="113" t="s">
        <v>66</v>
      </c>
      <c r="M7" s="87" t="s">
        <v>67</v>
      </c>
      <c r="N7" s="127" t="s">
        <v>179</v>
      </c>
    </row>
    <row r="8" spans="1:22" s="2" customFormat="1" ht="91" customHeight="1">
      <c r="A8" s="116"/>
      <c r="B8" s="128" t="s">
        <v>183</v>
      </c>
      <c r="C8" s="117" t="s">
        <v>3</v>
      </c>
      <c r="D8" s="129" t="s">
        <v>185</v>
      </c>
      <c r="E8" s="114"/>
      <c r="F8" s="115"/>
      <c r="G8" s="115"/>
      <c r="H8" s="115"/>
      <c r="I8" s="115"/>
      <c r="J8" s="115"/>
      <c r="K8" s="115"/>
      <c r="L8" s="118"/>
      <c r="M8" s="118"/>
      <c r="N8" s="118"/>
    </row>
    <row r="9" spans="1:22" ht="105" customHeight="1">
      <c r="A9" s="89" t="s">
        <v>116</v>
      </c>
      <c r="B9" s="85" t="s">
        <v>80</v>
      </c>
      <c r="C9" s="98" t="s">
        <v>3</v>
      </c>
      <c r="D9" s="85" t="s">
        <v>110</v>
      </c>
      <c r="E9" s="85" t="s">
        <v>137</v>
      </c>
      <c r="F9" s="85" t="s">
        <v>140</v>
      </c>
      <c r="G9" s="98" t="s">
        <v>119</v>
      </c>
      <c r="H9" s="98" t="s">
        <v>141</v>
      </c>
      <c r="I9" s="85" t="s">
        <v>122</v>
      </c>
      <c r="J9" s="85" t="s">
        <v>138</v>
      </c>
      <c r="K9" s="85" t="s">
        <v>139</v>
      </c>
      <c r="L9" s="90" t="s">
        <v>81</v>
      </c>
      <c r="M9" s="90" t="s">
        <v>82</v>
      </c>
      <c r="N9" s="84" t="s">
        <v>79</v>
      </c>
    </row>
    <row r="10" spans="1:22" ht="78" customHeight="1">
      <c r="A10" s="91" t="s">
        <v>41</v>
      </c>
      <c r="B10" s="86" t="s">
        <v>42</v>
      </c>
      <c r="C10" s="100" t="s">
        <v>3</v>
      </c>
      <c r="D10" s="92" t="s">
        <v>111</v>
      </c>
      <c r="E10" s="86"/>
      <c r="F10" s="92" t="s">
        <v>130</v>
      </c>
      <c r="G10" s="100" t="s">
        <v>119</v>
      </c>
      <c r="H10" s="100" t="s">
        <v>119</v>
      </c>
      <c r="I10" s="92" t="s">
        <v>131</v>
      </c>
      <c r="J10" s="92" t="s">
        <v>132</v>
      </c>
      <c r="K10" s="92" t="s">
        <v>133</v>
      </c>
      <c r="L10" s="91" t="s">
        <v>68</v>
      </c>
      <c r="M10" s="91" t="s">
        <v>76</v>
      </c>
      <c r="N10" s="91" t="s">
        <v>83</v>
      </c>
    </row>
    <row r="11" spans="1:22" ht="87.75" customHeight="1">
      <c r="A11" s="91" t="s">
        <v>187</v>
      </c>
      <c r="B11" s="137" t="s">
        <v>186</v>
      </c>
      <c r="C11" s="100" t="s">
        <v>3</v>
      </c>
      <c r="D11" s="92" t="s">
        <v>69</v>
      </c>
      <c r="E11" s="92" t="s">
        <v>143</v>
      </c>
      <c r="F11" s="92" t="s">
        <v>142</v>
      </c>
      <c r="G11" s="97" t="s">
        <v>120</v>
      </c>
      <c r="H11" s="92" t="s">
        <v>120</v>
      </c>
      <c r="I11" s="85" t="s">
        <v>144</v>
      </c>
      <c r="J11" s="85" t="s">
        <v>146</v>
      </c>
      <c r="K11" s="85" t="s">
        <v>145</v>
      </c>
      <c r="L11" s="91" t="s">
        <v>91</v>
      </c>
      <c r="M11" s="84" t="s">
        <v>73</v>
      </c>
      <c r="N11" s="84" t="s">
        <v>84</v>
      </c>
    </row>
    <row r="12" spans="1:22" ht="152" customHeight="1">
      <c r="A12" s="91" t="s">
        <v>77</v>
      </c>
      <c r="B12" s="103" t="s">
        <v>58</v>
      </c>
      <c r="C12" s="100" t="s">
        <v>4</v>
      </c>
      <c r="D12" s="92" t="s">
        <v>112</v>
      </c>
      <c r="E12" s="92" t="s">
        <v>148</v>
      </c>
      <c r="F12" s="92" t="s">
        <v>147</v>
      </c>
      <c r="G12" s="97" t="s">
        <v>120</v>
      </c>
      <c r="H12" s="97" t="s">
        <v>120</v>
      </c>
      <c r="I12" s="92" t="s">
        <v>174</v>
      </c>
      <c r="J12" s="92" t="s">
        <v>149</v>
      </c>
      <c r="K12" s="92" t="s">
        <v>173</v>
      </c>
      <c r="L12" s="91" t="s">
        <v>151</v>
      </c>
      <c r="M12" s="91" t="s">
        <v>152</v>
      </c>
      <c r="N12" s="99" t="s">
        <v>150</v>
      </c>
    </row>
    <row r="13" spans="1:22" ht="97" customHeight="1">
      <c r="A13" s="91" t="s">
        <v>43</v>
      </c>
      <c r="B13" s="103" t="s">
        <v>35</v>
      </c>
      <c r="C13" s="100" t="s">
        <v>3</v>
      </c>
      <c r="D13" s="92" t="s">
        <v>113</v>
      </c>
      <c r="E13" s="89" t="s">
        <v>128</v>
      </c>
      <c r="F13" s="92" t="s">
        <v>129</v>
      </c>
      <c r="G13" s="97" t="s">
        <v>120</v>
      </c>
      <c r="H13" s="97" t="s">
        <v>120</v>
      </c>
      <c r="I13" s="92" t="s">
        <v>134</v>
      </c>
      <c r="J13" s="92" t="s">
        <v>135</v>
      </c>
      <c r="K13" s="92" t="s">
        <v>136</v>
      </c>
      <c r="L13" s="91" t="s">
        <v>90</v>
      </c>
      <c r="M13" s="91" t="s">
        <v>89</v>
      </c>
      <c r="N13" s="91" t="s">
        <v>78</v>
      </c>
      <c r="V13" s="1">
        <v>11</v>
      </c>
    </row>
    <row r="14" spans="1:22" ht="96.75" customHeight="1">
      <c r="A14" s="91" t="s">
        <v>5</v>
      </c>
      <c r="B14" s="119" t="s">
        <v>44</v>
      </c>
      <c r="C14" s="100" t="s">
        <v>4</v>
      </c>
      <c r="D14" s="92" t="s">
        <v>114</v>
      </c>
      <c r="E14" s="96" t="s">
        <v>154</v>
      </c>
      <c r="F14" s="92" t="s">
        <v>153</v>
      </c>
      <c r="G14" s="97" t="s">
        <v>120</v>
      </c>
      <c r="H14" s="97" t="s">
        <v>120</v>
      </c>
      <c r="I14" s="92" t="s">
        <v>131</v>
      </c>
      <c r="J14" s="92" t="s">
        <v>155</v>
      </c>
      <c r="K14" s="92" t="s">
        <v>156</v>
      </c>
      <c r="L14" s="91" t="s">
        <v>158</v>
      </c>
      <c r="M14" s="91" t="s">
        <v>159</v>
      </c>
      <c r="N14" s="91" t="s">
        <v>157</v>
      </c>
    </row>
    <row r="15" spans="1:22" ht="101.25" customHeight="1">
      <c r="A15" s="91" t="s">
        <v>108</v>
      </c>
      <c r="B15" s="92" t="s">
        <v>109</v>
      </c>
      <c r="C15" s="100" t="s">
        <v>3</v>
      </c>
      <c r="D15" s="92" t="s">
        <v>182</v>
      </c>
      <c r="E15" s="93" t="s">
        <v>117</v>
      </c>
      <c r="F15" s="93" t="s">
        <v>118</v>
      </c>
      <c r="G15" s="92" t="s">
        <v>119</v>
      </c>
      <c r="H15" s="92" t="s">
        <v>121</v>
      </c>
      <c r="I15" s="92" t="s">
        <v>122</v>
      </c>
      <c r="J15" s="92" t="s">
        <v>123</v>
      </c>
      <c r="K15" s="92" t="s">
        <v>124</v>
      </c>
      <c r="L15" s="91" t="s">
        <v>126</v>
      </c>
      <c r="M15" s="91" t="s">
        <v>127</v>
      </c>
      <c r="N15" s="91" t="s">
        <v>125</v>
      </c>
    </row>
    <row r="16" spans="1:22" ht="102" customHeight="1">
      <c r="A16" s="91" t="s">
        <v>167</v>
      </c>
      <c r="B16" s="103" t="s">
        <v>181</v>
      </c>
      <c r="C16" s="100" t="s">
        <v>3</v>
      </c>
      <c r="D16" s="92" t="s">
        <v>74</v>
      </c>
      <c r="E16" s="92" t="s">
        <v>166</v>
      </c>
      <c r="F16" s="92" t="s">
        <v>165</v>
      </c>
      <c r="G16" s="92" t="s">
        <v>119</v>
      </c>
      <c r="H16" s="92" t="s">
        <v>120</v>
      </c>
      <c r="I16" s="92" t="s">
        <v>168</v>
      </c>
      <c r="J16" s="92" t="s">
        <v>169</v>
      </c>
      <c r="K16" s="92" t="s">
        <v>170</v>
      </c>
      <c r="L16" s="102" t="s">
        <v>71</v>
      </c>
      <c r="M16" s="91" t="s">
        <v>75</v>
      </c>
      <c r="N16" s="91" t="s">
        <v>70</v>
      </c>
    </row>
    <row r="17" spans="1:14" ht="90" customHeight="1">
      <c r="A17" s="91" t="s">
        <v>55</v>
      </c>
      <c r="B17" s="92" t="s">
        <v>72</v>
      </c>
      <c r="C17" s="100" t="s">
        <v>3</v>
      </c>
      <c r="D17" s="93" t="s">
        <v>115</v>
      </c>
      <c r="E17" s="93" t="s">
        <v>161</v>
      </c>
      <c r="F17" s="93" t="s">
        <v>160</v>
      </c>
      <c r="G17" s="101" t="s">
        <v>141</v>
      </c>
      <c r="H17" s="101" t="s">
        <v>141</v>
      </c>
      <c r="I17" s="94" t="s">
        <v>162</v>
      </c>
      <c r="J17" s="94" t="s">
        <v>163</v>
      </c>
      <c r="K17" s="94" t="s">
        <v>164</v>
      </c>
      <c r="L17" s="95" t="s">
        <v>86</v>
      </c>
      <c r="M17" s="95" t="s">
        <v>87</v>
      </c>
      <c r="N17" s="84" t="s">
        <v>85</v>
      </c>
    </row>
    <row r="18" spans="1:14">
      <c r="A18" s="67"/>
      <c r="B18" s="68"/>
      <c r="C18" s="68"/>
      <c r="D18" s="68"/>
      <c r="E18" s="81"/>
      <c r="F18" s="81"/>
      <c r="G18" s="81"/>
      <c r="H18" s="81"/>
      <c r="I18" s="81"/>
      <c r="J18" s="81"/>
      <c r="K18" s="81"/>
      <c r="L18" s="67"/>
      <c r="M18" s="67"/>
      <c r="N18" s="67"/>
    </row>
    <row r="19" spans="1:14" ht="23" customHeight="1">
      <c r="A19" s="131"/>
      <c r="B19" s="159"/>
      <c r="C19" s="160"/>
      <c r="D19" s="160"/>
      <c r="E19" s="160"/>
      <c r="F19" s="160"/>
      <c r="G19" s="160"/>
      <c r="H19" s="160"/>
      <c r="I19" s="160"/>
      <c r="J19" s="160"/>
      <c r="K19" s="160"/>
      <c r="L19" s="58"/>
      <c r="M19" s="67"/>
      <c r="N19" s="67"/>
    </row>
    <row r="20" spans="1:14">
      <c r="A20" s="131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67"/>
      <c r="M20" s="67"/>
      <c r="N20" s="67"/>
    </row>
    <row r="21" spans="1:14">
      <c r="A21" s="131"/>
      <c r="B21" s="132"/>
      <c r="C21" s="132"/>
      <c r="D21" s="150"/>
      <c r="E21" s="150"/>
      <c r="F21" s="150"/>
      <c r="G21" s="150"/>
      <c r="H21" s="150"/>
      <c r="I21" s="150"/>
      <c r="J21" s="150"/>
      <c r="K21" s="150"/>
      <c r="L21" s="59"/>
      <c r="M21" s="67"/>
      <c r="N21" s="67"/>
    </row>
    <row r="22" spans="1:14" ht="18.75" customHeight="1">
      <c r="A22" s="131"/>
      <c r="B22" s="132"/>
      <c r="C22" s="132"/>
      <c r="D22" s="133"/>
      <c r="E22" s="133"/>
      <c r="F22" s="133"/>
      <c r="G22" s="133"/>
      <c r="H22" s="133"/>
      <c r="I22" s="133"/>
      <c r="J22" s="133"/>
      <c r="K22" s="133"/>
      <c r="L22" s="59"/>
      <c r="M22" s="67"/>
      <c r="N22" s="67"/>
    </row>
    <row r="23" spans="1:14" ht="21.75" customHeight="1">
      <c r="A23" s="131"/>
      <c r="B23" s="150"/>
      <c r="C23" s="150"/>
      <c r="D23" s="133"/>
      <c r="E23" s="133"/>
      <c r="F23" s="133"/>
      <c r="G23" s="133"/>
      <c r="H23" s="133"/>
      <c r="I23" s="133"/>
      <c r="J23" s="133"/>
      <c r="K23" s="133"/>
      <c r="L23" s="59"/>
      <c r="M23" s="67"/>
      <c r="N23" s="67"/>
    </row>
    <row r="24" spans="1:14" ht="44" customHeight="1">
      <c r="A24" s="131"/>
      <c r="B24" s="150"/>
      <c r="C24" s="150"/>
      <c r="D24" s="134"/>
      <c r="E24" s="134"/>
      <c r="F24" s="134"/>
      <c r="G24" s="134"/>
      <c r="H24" s="134"/>
      <c r="I24" s="134"/>
      <c r="J24" s="134"/>
      <c r="K24" s="134"/>
      <c r="L24" s="61"/>
      <c r="M24" s="67"/>
      <c r="N24" s="67"/>
    </row>
    <row r="25" spans="1:14" ht="54" customHeight="1">
      <c r="A25" s="131"/>
      <c r="B25" s="150"/>
      <c r="C25" s="150"/>
      <c r="D25" s="134"/>
      <c r="E25" s="134"/>
      <c r="F25" s="134"/>
      <c r="G25" s="134"/>
      <c r="H25" s="134"/>
      <c r="I25" s="134"/>
      <c r="J25" s="134"/>
      <c r="K25" s="134"/>
      <c r="L25" s="61"/>
      <c r="M25" s="67"/>
      <c r="N25" s="67"/>
    </row>
    <row r="26" spans="1:14" ht="42" customHeight="1">
      <c r="A26" s="131"/>
      <c r="B26" s="150"/>
      <c r="C26" s="150"/>
      <c r="D26" s="180"/>
      <c r="E26" s="135"/>
      <c r="F26" s="135"/>
      <c r="G26" s="135"/>
      <c r="H26" s="135"/>
      <c r="I26" s="135"/>
      <c r="J26" s="135"/>
      <c r="K26" s="135"/>
      <c r="L26" s="61"/>
      <c r="M26" s="67"/>
      <c r="N26" s="67"/>
    </row>
    <row r="27" spans="1:14" ht="23" customHeight="1">
      <c r="A27" s="131"/>
      <c r="B27" s="150"/>
      <c r="C27" s="150"/>
      <c r="D27" s="180"/>
      <c r="E27" s="135"/>
      <c r="F27" s="135"/>
      <c r="G27" s="135"/>
      <c r="H27" s="135"/>
      <c r="I27" s="135"/>
      <c r="J27" s="135"/>
      <c r="K27" s="135"/>
      <c r="L27" s="61"/>
      <c r="M27" s="67"/>
      <c r="N27" s="67"/>
    </row>
    <row r="28" spans="1:14" ht="25.5" customHeight="1">
      <c r="A28" s="131"/>
      <c r="B28" s="150"/>
      <c r="C28" s="150"/>
      <c r="D28" s="180"/>
      <c r="E28" s="135"/>
      <c r="F28" s="135"/>
      <c r="G28" s="135"/>
      <c r="H28" s="135"/>
      <c r="I28" s="135"/>
      <c r="J28" s="135"/>
      <c r="K28" s="135"/>
      <c r="L28" s="61"/>
      <c r="M28" s="67"/>
      <c r="N28" s="67"/>
    </row>
    <row r="29" spans="1:14" ht="21" customHeight="1">
      <c r="A29" s="131"/>
      <c r="B29" s="150"/>
      <c r="C29" s="150"/>
      <c r="D29" s="133"/>
      <c r="E29" s="133"/>
      <c r="F29" s="133"/>
      <c r="G29" s="133"/>
      <c r="H29" s="133"/>
      <c r="I29" s="133"/>
      <c r="J29" s="133"/>
      <c r="K29" s="133"/>
      <c r="L29" s="59"/>
      <c r="M29" s="67"/>
      <c r="N29" s="67"/>
    </row>
    <row r="30" spans="1:14" ht="39" customHeight="1">
      <c r="A30" s="131"/>
      <c r="B30" s="150"/>
      <c r="C30" s="150"/>
      <c r="D30" s="181"/>
      <c r="E30" s="134"/>
      <c r="F30" s="134"/>
      <c r="G30" s="134"/>
      <c r="H30" s="134"/>
      <c r="I30" s="134"/>
      <c r="J30" s="134"/>
      <c r="K30" s="134"/>
      <c r="L30" s="61"/>
      <c r="M30" s="67"/>
      <c r="N30" s="67"/>
    </row>
    <row r="31" spans="1:14">
      <c r="A31" s="131"/>
      <c r="B31" s="150"/>
      <c r="C31" s="150"/>
      <c r="D31" s="181"/>
      <c r="E31" s="134"/>
      <c r="F31" s="134"/>
      <c r="G31" s="134"/>
      <c r="H31" s="134"/>
      <c r="I31" s="134"/>
      <c r="J31" s="134"/>
      <c r="K31" s="134"/>
      <c r="L31" s="61"/>
      <c r="M31" s="67"/>
      <c r="N31" s="67"/>
    </row>
    <row r="32" spans="1:14">
      <c r="A32" s="131"/>
      <c r="B32" s="150"/>
      <c r="C32" s="150"/>
      <c r="D32" s="181"/>
      <c r="E32" s="134"/>
      <c r="F32" s="134"/>
      <c r="G32" s="134"/>
      <c r="H32" s="134"/>
      <c r="I32" s="134"/>
      <c r="J32" s="134"/>
      <c r="K32" s="134"/>
      <c r="L32" s="63"/>
      <c r="M32" s="67"/>
      <c r="N32" s="67"/>
    </row>
    <row r="33" spans="1:14" ht="33" customHeight="1">
      <c r="A33" s="131"/>
      <c r="B33" s="150"/>
      <c r="C33" s="150"/>
      <c r="D33" s="181"/>
      <c r="E33" s="134"/>
      <c r="F33" s="134"/>
      <c r="G33" s="134"/>
      <c r="H33" s="134"/>
      <c r="I33" s="134"/>
      <c r="J33" s="134"/>
      <c r="K33" s="134"/>
      <c r="L33" s="61"/>
      <c r="M33" s="67"/>
      <c r="N33" s="67"/>
    </row>
    <row r="34" spans="1:14" ht="23" customHeight="1">
      <c r="A34" s="131"/>
      <c r="B34" s="150"/>
      <c r="C34" s="150"/>
      <c r="D34" s="181"/>
      <c r="E34" s="134"/>
      <c r="F34" s="134"/>
      <c r="G34" s="134"/>
      <c r="H34" s="134"/>
      <c r="I34" s="134"/>
      <c r="J34" s="134"/>
      <c r="K34" s="134"/>
      <c r="L34" s="63"/>
      <c r="M34" s="67"/>
      <c r="N34" s="67"/>
    </row>
    <row r="35" spans="1:14">
      <c r="A35" s="131"/>
      <c r="B35" s="150"/>
      <c r="C35" s="150"/>
      <c r="D35" s="181"/>
      <c r="E35" s="134"/>
      <c r="F35" s="134"/>
      <c r="G35" s="134"/>
      <c r="H35" s="134"/>
      <c r="I35" s="134"/>
      <c r="J35" s="134"/>
      <c r="K35" s="134"/>
      <c r="L35" s="63"/>
      <c r="M35" s="67"/>
      <c r="N35" s="67"/>
    </row>
    <row r="36" spans="1:14">
      <c r="A36" s="57"/>
      <c r="B36" s="64"/>
      <c r="C36" s="64"/>
      <c r="D36" s="65"/>
      <c r="E36" s="65"/>
      <c r="F36" s="65"/>
      <c r="G36" s="65"/>
      <c r="H36" s="65"/>
      <c r="I36" s="65"/>
      <c r="J36" s="65"/>
      <c r="K36" s="65"/>
      <c r="L36" s="65"/>
      <c r="M36" s="57"/>
      <c r="N36" s="57"/>
    </row>
    <row r="37" spans="1:14">
      <c r="A37" s="57"/>
      <c r="B37" s="66"/>
      <c r="C37" s="66"/>
      <c r="D37" s="66"/>
      <c r="E37" s="82"/>
      <c r="F37" s="82"/>
      <c r="G37" s="82"/>
      <c r="H37" s="82"/>
      <c r="I37" s="82"/>
      <c r="J37" s="82"/>
      <c r="K37" s="82"/>
      <c r="L37" s="57"/>
      <c r="M37" s="57"/>
      <c r="N37" s="57"/>
    </row>
    <row r="38" spans="1:14">
      <c r="A38" s="57"/>
      <c r="B38" s="66"/>
      <c r="C38" s="66"/>
      <c r="D38" s="66"/>
      <c r="E38" s="82"/>
      <c r="F38" s="82"/>
      <c r="G38" s="82"/>
      <c r="H38" s="82"/>
      <c r="I38" s="82"/>
      <c r="J38" s="82"/>
      <c r="K38" s="82"/>
      <c r="L38" s="57"/>
      <c r="M38" s="57"/>
      <c r="N38" s="57"/>
    </row>
    <row r="39" spans="1:14">
      <c r="A39" s="57"/>
      <c r="B39" s="66"/>
      <c r="C39" s="66"/>
      <c r="D39" s="66"/>
      <c r="E39" s="82"/>
      <c r="F39" s="82"/>
      <c r="G39" s="82"/>
      <c r="H39" s="82"/>
      <c r="I39" s="82"/>
      <c r="J39" s="82"/>
      <c r="K39" s="82"/>
      <c r="L39" s="57"/>
      <c r="M39" s="57"/>
      <c r="N39" s="57"/>
    </row>
    <row r="40" spans="1:14">
      <c r="A40" s="57"/>
      <c r="B40" s="66"/>
      <c r="C40" s="66"/>
      <c r="D40" s="66"/>
      <c r="E40" s="82"/>
      <c r="F40" s="82"/>
      <c r="G40" s="82"/>
      <c r="H40" s="82"/>
      <c r="I40" s="82"/>
      <c r="J40" s="82"/>
      <c r="K40" s="82"/>
      <c r="L40" s="57"/>
      <c r="M40" s="57"/>
      <c r="N40" s="57"/>
    </row>
    <row r="41" spans="1:14">
      <c r="A41" s="57"/>
      <c r="B41" s="66"/>
      <c r="C41" s="66"/>
      <c r="D41" s="66"/>
      <c r="E41" s="82"/>
      <c r="F41" s="82"/>
      <c r="G41" s="82"/>
      <c r="H41" s="82"/>
      <c r="I41" s="82"/>
      <c r="J41" s="82"/>
      <c r="K41" s="82"/>
      <c r="L41" s="57"/>
      <c r="M41" s="57"/>
      <c r="N41" s="57"/>
    </row>
    <row r="42" spans="1:14">
      <c r="A42" s="57"/>
      <c r="B42" s="66"/>
      <c r="C42" s="66"/>
      <c r="D42" s="66"/>
      <c r="E42" s="82"/>
      <c r="F42" s="82"/>
      <c r="G42" s="82"/>
      <c r="H42" s="82"/>
      <c r="I42" s="82"/>
      <c r="J42" s="82"/>
      <c r="K42" s="82"/>
      <c r="L42" s="57"/>
      <c r="M42" s="57"/>
      <c r="N42" s="57"/>
    </row>
    <row r="43" spans="1:14">
      <c r="A43" s="57"/>
      <c r="B43" s="66"/>
      <c r="C43" s="66"/>
      <c r="D43" s="66"/>
      <c r="E43" s="82"/>
      <c r="F43" s="82"/>
      <c r="G43" s="82"/>
      <c r="H43" s="82"/>
      <c r="I43" s="82"/>
      <c r="J43" s="82"/>
      <c r="K43" s="82"/>
      <c r="L43" s="57"/>
      <c r="M43" s="57"/>
      <c r="N43" s="57"/>
    </row>
    <row r="44" spans="1:14">
      <c r="A44" s="57"/>
      <c r="B44" s="66"/>
      <c r="C44" s="66"/>
      <c r="D44" s="66"/>
      <c r="E44" s="82"/>
      <c r="F44" s="82"/>
      <c r="G44" s="82"/>
      <c r="H44" s="82"/>
      <c r="I44" s="82"/>
      <c r="J44" s="82"/>
      <c r="K44" s="82"/>
      <c r="L44" s="57"/>
      <c r="M44" s="57"/>
      <c r="N44" s="57"/>
    </row>
    <row r="45" spans="1:14">
      <c r="B45" s="20"/>
      <c r="C45" s="20"/>
      <c r="D45" s="20"/>
      <c r="E45" s="83"/>
      <c r="F45" s="83"/>
      <c r="G45" s="83"/>
      <c r="H45" s="83"/>
      <c r="I45" s="83"/>
      <c r="J45" s="83"/>
      <c r="K45" s="83"/>
    </row>
    <row r="46" spans="1:14">
      <c r="B46" s="20"/>
      <c r="C46" s="20"/>
      <c r="D46" s="20"/>
      <c r="E46" s="83"/>
      <c r="F46" s="83"/>
      <c r="G46" s="83"/>
      <c r="H46" s="83"/>
      <c r="I46" s="83"/>
      <c r="J46" s="83"/>
      <c r="K46" s="83"/>
    </row>
    <row r="47" spans="1:14">
      <c r="B47" s="20"/>
      <c r="C47" s="20"/>
      <c r="D47" s="20"/>
      <c r="E47" s="83"/>
      <c r="F47" s="83"/>
      <c r="G47" s="83"/>
      <c r="H47" s="83"/>
      <c r="I47" s="83"/>
      <c r="J47" s="83"/>
      <c r="K47" s="83"/>
    </row>
    <row r="48" spans="1:14">
      <c r="B48" s="20"/>
      <c r="C48" s="20"/>
      <c r="D48" s="20"/>
      <c r="E48" s="83"/>
      <c r="F48" s="83"/>
      <c r="G48" s="83"/>
      <c r="H48" s="83"/>
      <c r="I48" s="83"/>
      <c r="J48" s="83"/>
      <c r="K48" s="83"/>
    </row>
    <row r="49" spans="2:11">
      <c r="B49" s="20"/>
      <c r="C49" s="20"/>
      <c r="D49" s="20"/>
      <c r="E49" s="83"/>
      <c r="F49" s="83"/>
      <c r="G49" s="83"/>
      <c r="H49" s="83"/>
      <c r="I49" s="83"/>
      <c r="J49" s="83"/>
      <c r="K49" s="83"/>
    </row>
    <row r="50" spans="2:11">
      <c r="B50" s="20"/>
      <c r="C50" s="20"/>
      <c r="D50" s="20"/>
      <c r="E50" s="83"/>
      <c r="F50" s="83"/>
      <c r="G50" s="83"/>
      <c r="H50" s="83"/>
      <c r="I50" s="83"/>
      <c r="J50" s="83"/>
      <c r="K50" s="83"/>
    </row>
    <row r="51" spans="2:11">
      <c r="B51" s="20"/>
      <c r="C51" s="20"/>
      <c r="D51" s="20"/>
      <c r="E51" s="83"/>
      <c r="F51" s="83"/>
      <c r="G51" s="83"/>
      <c r="H51" s="83"/>
      <c r="I51" s="83"/>
      <c r="J51" s="83"/>
      <c r="K51" s="83"/>
    </row>
    <row r="52" spans="2:11">
      <c r="B52" s="20"/>
      <c r="C52" s="20"/>
      <c r="D52" s="20"/>
      <c r="E52" s="83"/>
      <c r="F52" s="83"/>
      <c r="G52" s="83"/>
      <c r="H52" s="83"/>
      <c r="I52" s="83"/>
      <c r="J52" s="83"/>
      <c r="K52" s="83"/>
    </row>
    <row r="53" spans="2:11">
      <c r="B53" s="20"/>
      <c r="C53" s="20"/>
      <c r="D53" s="20"/>
      <c r="E53" s="83"/>
      <c r="F53" s="83"/>
      <c r="G53" s="83"/>
      <c r="H53" s="83"/>
      <c r="I53" s="83"/>
      <c r="J53" s="83"/>
      <c r="K53" s="83"/>
    </row>
    <row r="54" spans="2:11">
      <c r="B54" s="20"/>
      <c r="C54" s="20"/>
      <c r="D54" s="20"/>
      <c r="E54" s="83"/>
      <c r="F54" s="83"/>
      <c r="G54" s="83"/>
      <c r="H54" s="83"/>
      <c r="I54" s="83"/>
      <c r="J54" s="83"/>
      <c r="K54" s="83"/>
    </row>
    <row r="55" spans="2:11">
      <c r="B55" s="20"/>
      <c r="C55" s="20"/>
      <c r="D55" s="20"/>
      <c r="E55" s="83"/>
      <c r="F55" s="83"/>
      <c r="G55" s="83"/>
      <c r="H55" s="83"/>
      <c r="I55" s="83"/>
      <c r="J55" s="83"/>
      <c r="K55" s="83"/>
    </row>
    <row r="56" spans="2:11">
      <c r="B56" s="20"/>
      <c r="C56" s="20"/>
      <c r="D56" s="20"/>
      <c r="E56" s="83"/>
      <c r="F56" s="83"/>
      <c r="G56" s="83"/>
      <c r="H56" s="83"/>
      <c r="I56" s="83"/>
      <c r="J56" s="83"/>
      <c r="K56" s="83"/>
    </row>
    <row r="57" spans="2:11">
      <c r="B57" s="20"/>
      <c r="C57" s="20"/>
      <c r="D57" s="20"/>
      <c r="E57" s="83"/>
      <c r="F57" s="83"/>
      <c r="G57" s="83"/>
      <c r="H57" s="83"/>
      <c r="I57" s="83"/>
      <c r="J57" s="83"/>
      <c r="K57" s="83"/>
    </row>
    <row r="58" spans="2:11">
      <c r="B58" s="20"/>
      <c r="C58" s="20"/>
      <c r="D58" s="20"/>
      <c r="E58" s="83"/>
      <c r="F58" s="83"/>
      <c r="G58" s="83"/>
      <c r="H58" s="83"/>
      <c r="I58" s="83"/>
      <c r="J58" s="83"/>
      <c r="K58" s="83"/>
    </row>
    <row r="59" spans="2:11">
      <c r="B59" s="20"/>
      <c r="C59" s="20"/>
      <c r="D59" s="20"/>
      <c r="E59" s="83"/>
      <c r="F59" s="83"/>
      <c r="G59" s="83"/>
      <c r="H59" s="83"/>
      <c r="I59" s="83"/>
      <c r="J59" s="83"/>
      <c r="K59" s="83"/>
    </row>
    <row r="60" spans="2:11">
      <c r="B60" s="20"/>
      <c r="C60" s="20"/>
      <c r="D60" s="20"/>
      <c r="E60" s="83"/>
      <c r="F60" s="83"/>
      <c r="G60" s="83"/>
      <c r="H60" s="83"/>
      <c r="I60" s="83"/>
      <c r="J60" s="83"/>
      <c r="K60" s="83"/>
    </row>
    <row r="61" spans="2:11">
      <c r="B61" s="20"/>
      <c r="C61" s="20"/>
      <c r="D61" s="20"/>
      <c r="E61" s="83"/>
      <c r="F61" s="83"/>
      <c r="G61" s="83"/>
      <c r="H61" s="83"/>
      <c r="I61" s="83"/>
      <c r="J61" s="83"/>
      <c r="K61" s="83"/>
    </row>
    <row r="62" spans="2:11">
      <c r="B62" s="20"/>
      <c r="C62" s="20"/>
      <c r="D62" s="20"/>
      <c r="E62" s="83"/>
      <c r="F62" s="83"/>
      <c r="G62" s="83"/>
      <c r="H62" s="83"/>
      <c r="I62" s="83"/>
      <c r="J62" s="83"/>
      <c r="K62" s="83"/>
    </row>
    <row r="63" spans="2:11">
      <c r="B63" s="20"/>
      <c r="C63" s="20"/>
      <c r="D63" s="20"/>
      <c r="E63" s="83"/>
      <c r="F63" s="83"/>
      <c r="G63" s="83"/>
      <c r="H63" s="83"/>
      <c r="I63" s="83"/>
      <c r="J63" s="83"/>
      <c r="K63" s="83"/>
    </row>
    <row r="64" spans="2:11">
      <c r="B64" s="20"/>
      <c r="C64" s="20"/>
      <c r="D64" s="20"/>
      <c r="E64" s="83"/>
      <c r="F64" s="83"/>
      <c r="G64" s="83"/>
      <c r="H64" s="83"/>
      <c r="I64" s="83"/>
      <c r="J64" s="83"/>
      <c r="K64" s="83"/>
    </row>
    <row r="65" spans="2:11">
      <c r="B65" s="20"/>
      <c r="C65" s="20"/>
      <c r="D65" s="20"/>
      <c r="E65" s="83"/>
      <c r="F65" s="83"/>
      <c r="G65" s="83"/>
      <c r="H65" s="83"/>
      <c r="I65" s="83"/>
      <c r="J65" s="83"/>
      <c r="K65" s="83"/>
    </row>
    <row r="66" spans="2:11">
      <c r="B66" s="20"/>
      <c r="C66" s="20"/>
      <c r="D66" s="20"/>
      <c r="E66" s="83"/>
      <c r="F66" s="83"/>
      <c r="G66" s="83"/>
      <c r="H66" s="83"/>
      <c r="I66" s="83"/>
      <c r="J66" s="83"/>
      <c r="K66" s="83"/>
    </row>
    <row r="67" spans="2:11">
      <c r="B67" s="20"/>
      <c r="C67" s="20"/>
      <c r="D67" s="20"/>
      <c r="E67" s="83"/>
      <c r="F67" s="83"/>
      <c r="G67" s="83"/>
      <c r="H67" s="83"/>
      <c r="I67" s="83"/>
      <c r="J67" s="83"/>
      <c r="K67" s="83"/>
    </row>
    <row r="68" spans="2:11">
      <c r="B68" s="20"/>
      <c r="C68" s="20"/>
      <c r="D68" s="20"/>
      <c r="E68" s="83"/>
      <c r="F68" s="83"/>
      <c r="G68" s="83"/>
      <c r="H68" s="83"/>
      <c r="I68" s="83"/>
      <c r="J68" s="83"/>
      <c r="K68" s="83"/>
    </row>
  </sheetData>
  <sheetProtection insertRows="0" deleteRows="0" selectLockedCells="1" sort="0" autoFilter="0"/>
  <sortState ref="B7:D20">
    <sortCondition ref="B7:B20"/>
  </sortState>
  <mergeCells count="20">
    <mergeCell ref="B23:B35"/>
    <mergeCell ref="C23:C28"/>
    <mergeCell ref="C29:C35"/>
    <mergeCell ref="D26:D28"/>
    <mergeCell ref="D34:D35"/>
    <mergeCell ref="D32:D33"/>
    <mergeCell ref="D30:D31"/>
    <mergeCell ref="B2:M2"/>
    <mergeCell ref="D21:K21"/>
    <mergeCell ref="A5:H5"/>
    <mergeCell ref="D6:D7"/>
    <mergeCell ref="C6:C7"/>
    <mergeCell ref="B6:B7"/>
    <mergeCell ref="A6:A7"/>
    <mergeCell ref="B19:K19"/>
    <mergeCell ref="B4:K4"/>
    <mergeCell ref="E6:F6"/>
    <mergeCell ref="G6:H6"/>
    <mergeCell ref="L5:N6"/>
    <mergeCell ref="I5:K6"/>
  </mergeCells>
  <dataValidations count="1">
    <dataValidation type="list" allowBlank="1" showInputMessage="1" showErrorMessage="1" sqref="C37:C68 C20 C9:C18" xr:uid="{00000000-0002-0000-0000-000000000000}">
      <formula1>Type</formula1>
    </dataValidation>
  </dataValidation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C5A86-0110-D046-8311-2199D94F53EE}">
  <dimension ref="A5:D32"/>
  <sheetViews>
    <sheetView topLeftCell="A3" zoomScale="125" zoomScaleNormal="125" workbookViewId="0">
      <selection activeCell="D20" sqref="D20:D21"/>
    </sheetView>
  </sheetViews>
  <sheetFormatPr baseColWidth="10" defaultRowHeight="15"/>
  <cols>
    <col min="1" max="1" width="16.83203125" customWidth="1"/>
    <col min="3" max="3" width="43.5" customWidth="1"/>
    <col min="4" max="4" width="70.83203125" customWidth="1"/>
  </cols>
  <sheetData>
    <row r="5" spans="1:4" ht="23" customHeight="1">
      <c r="A5" s="186" t="s">
        <v>171</v>
      </c>
      <c r="B5" s="187"/>
      <c r="C5" s="187"/>
      <c r="D5" s="188"/>
    </row>
    <row r="6" spans="1:4" ht="16" thickBot="1">
      <c r="A6" s="69"/>
      <c r="B6" s="69"/>
      <c r="C6" s="69"/>
      <c r="D6" s="67"/>
    </row>
    <row r="7" spans="1:4" ht="27" customHeight="1" thickBot="1">
      <c r="A7" s="70"/>
      <c r="B7" s="70"/>
      <c r="C7" s="189" t="s">
        <v>45</v>
      </c>
      <c r="D7" s="190"/>
    </row>
    <row r="8" spans="1:4" ht="30" customHeight="1" thickBot="1">
      <c r="A8" s="70"/>
      <c r="B8" s="70"/>
      <c r="C8" s="125" t="s">
        <v>46</v>
      </c>
      <c r="D8" s="126" t="s">
        <v>47</v>
      </c>
    </row>
    <row r="9" spans="1:4" ht="29" customHeight="1" thickBot="1">
      <c r="A9" s="191" t="s">
        <v>48</v>
      </c>
      <c r="B9" s="194" t="s">
        <v>49</v>
      </c>
      <c r="C9" s="60" t="s">
        <v>50</v>
      </c>
      <c r="D9" s="124" t="s">
        <v>51</v>
      </c>
    </row>
    <row r="10" spans="1:4" ht="37" customHeight="1" thickBot="1">
      <c r="A10" s="192"/>
      <c r="B10" s="195"/>
      <c r="C10" s="138" t="s">
        <v>188</v>
      </c>
      <c r="D10" s="120" t="s">
        <v>180</v>
      </c>
    </row>
    <row r="11" spans="1:4" ht="48" customHeight="1">
      <c r="A11" s="192"/>
      <c r="B11" s="195"/>
      <c r="C11" s="107" t="s">
        <v>42</v>
      </c>
      <c r="D11" s="121" t="s">
        <v>57</v>
      </c>
    </row>
    <row r="12" spans="1:4" ht="49" customHeight="1" thickBot="1">
      <c r="A12" s="192"/>
      <c r="B12" s="195"/>
      <c r="C12" s="80" t="s">
        <v>34</v>
      </c>
      <c r="D12" s="122" t="s">
        <v>77</v>
      </c>
    </row>
    <row r="13" spans="1:4" ht="31" customHeight="1">
      <c r="A13" s="192"/>
      <c r="B13" s="195"/>
      <c r="C13" s="197" t="s">
        <v>34</v>
      </c>
      <c r="D13" s="122" t="s">
        <v>59</v>
      </c>
    </row>
    <row r="14" spans="1:4" ht="57" thickBot="1">
      <c r="A14" s="192"/>
      <c r="B14" s="196"/>
      <c r="C14" s="198"/>
      <c r="D14" s="123" t="s">
        <v>181</v>
      </c>
    </row>
    <row r="15" spans="1:4" ht="36" customHeight="1" thickBot="1">
      <c r="A15" s="192"/>
      <c r="B15" s="199" t="s">
        <v>52</v>
      </c>
      <c r="C15" s="62" t="s">
        <v>53</v>
      </c>
      <c r="D15" s="124" t="s">
        <v>54</v>
      </c>
    </row>
    <row r="16" spans="1:4">
      <c r="A16" s="192"/>
      <c r="B16" s="200"/>
      <c r="C16" s="202" t="s">
        <v>109</v>
      </c>
      <c r="D16" s="184" t="s">
        <v>60</v>
      </c>
    </row>
    <row r="17" spans="1:4" ht="16" thickBot="1">
      <c r="A17" s="192"/>
      <c r="B17" s="200"/>
      <c r="C17" s="203"/>
      <c r="D17" s="185"/>
    </row>
    <row r="18" spans="1:4">
      <c r="A18" s="192"/>
      <c r="B18" s="200"/>
      <c r="C18" s="202" t="s">
        <v>72</v>
      </c>
      <c r="D18" s="185"/>
    </row>
    <row r="19" spans="1:4" ht="16" thickBot="1">
      <c r="A19" s="192"/>
      <c r="B19" s="200"/>
      <c r="C19" s="203"/>
      <c r="D19" s="185"/>
    </row>
    <row r="20" spans="1:4">
      <c r="A20" s="192"/>
      <c r="B20" s="200"/>
      <c r="C20" s="202" t="s">
        <v>34</v>
      </c>
      <c r="D20" s="182" t="s">
        <v>56</v>
      </c>
    </row>
    <row r="21" spans="1:4" ht="41" customHeight="1" thickBot="1">
      <c r="A21" s="193"/>
      <c r="B21" s="201"/>
      <c r="C21" s="203"/>
      <c r="D21" s="183"/>
    </row>
    <row r="22" spans="1:4">
      <c r="A22" s="64"/>
      <c r="B22" s="64"/>
      <c r="C22" s="65"/>
      <c r="D22" s="65"/>
    </row>
    <row r="23" spans="1:4">
      <c r="A23" s="66"/>
      <c r="B23" s="66"/>
      <c r="C23" s="66"/>
      <c r="D23" s="57"/>
    </row>
    <row r="24" spans="1:4">
      <c r="A24" s="66"/>
      <c r="B24" s="66"/>
      <c r="C24" s="66"/>
      <c r="D24" s="57"/>
    </row>
    <row r="25" spans="1:4">
      <c r="A25" s="66"/>
      <c r="B25" s="66"/>
      <c r="C25" s="66"/>
      <c r="D25" s="57"/>
    </row>
    <row r="26" spans="1:4">
      <c r="A26" s="66"/>
      <c r="B26" s="66"/>
      <c r="C26" s="66"/>
      <c r="D26" s="57"/>
    </row>
    <row r="27" spans="1:4">
      <c r="A27" s="66"/>
      <c r="B27" s="66"/>
      <c r="C27" s="66"/>
      <c r="D27" s="57"/>
    </row>
    <row r="28" spans="1:4">
      <c r="A28" s="66"/>
      <c r="B28" s="66"/>
      <c r="C28" s="66"/>
      <c r="D28" s="57"/>
    </row>
    <row r="29" spans="1:4">
      <c r="A29" s="66"/>
      <c r="B29" s="66"/>
      <c r="C29" s="66"/>
      <c r="D29" s="57"/>
    </row>
    <row r="30" spans="1:4">
      <c r="A30" s="66"/>
      <c r="B30" s="66"/>
      <c r="C30" s="66"/>
      <c r="D30" s="57"/>
    </row>
    <row r="31" spans="1:4">
      <c r="A31" s="20"/>
      <c r="B31" s="20"/>
      <c r="C31" s="20"/>
      <c r="D31" s="1"/>
    </row>
    <row r="32" spans="1:4">
      <c r="A32" s="20"/>
      <c r="B32" s="20"/>
      <c r="C32" s="20"/>
      <c r="D32" s="1"/>
    </row>
  </sheetData>
  <mergeCells count="11">
    <mergeCell ref="D20:D21"/>
    <mergeCell ref="D16:D19"/>
    <mergeCell ref="A5:D5"/>
    <mergeCell ref="C7:D7"/>
    <mergeCell ref="A9:A21"/>
    <mergeCell ref="B9:B14"/>
    <mergeCell ref="C13:C14"/>
    <mergeCell ref="B15:B21"/>
    <mergeCell ref="C16:C17"/>
    <mergeCell ref="C18:C19"/>
    <mergeCell ref="C20:C21"/>
  </mergeCells>
  <dataValidations count="1">
    <dataValidation type="list" allowBlank="1" showInputMessage="1" showErrorMessage="1" sqref="B23:B32 B6" xr:uid="{0AC89924-843B-9345-9A24-21890A5BADA7}">
      <formula1>Type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1B89C-8686-CB42-8E7F-F931D6823093}">
  <dimension ref="A2:N57"/>
  <sheetViews>
    <sheetView tabSelected="1" topLeftCell="C9" zoomScale="125" zoomScaleNormal="125" workbookViewId="0">
      <selection activeCell="P9" sqref="P9"/>
    </sheetView>
  </sheetViews>
  <sheetFormatPr baseColWidth="10" defaultRowHeight="15"/>
  <cols>
    <col min="1" max="1" width="19.5" customWidth="1"/>
    <col min="2" max="2" width="25.6640625" customWidth="1"/>
    <col min="4" max="4" width="31.5" customWidth="1"/>
    <col min="5" max="5" width="19.6640625" customWidth="1"/>
    <col min="6" max="6" width="20.83203125" customWidth="1"/>
    <col min="9" max="9" width="15.83203125" customWidth="1"/>
    <col min="10" max="10" width="13.33203125" customWidth="1"/>
    <col min="11" max="11" width="16" customWidth="1"/>
    <col min="12" max="12" width="23.1640625" customWidth="1"/>
    <col min="13" max="13" width="24" customWidth="1"/>
    <col min="14" max="14" width="21.1640625" customWidth="1"/>
  </cols>
  <sheetData>
    <row r="2" spans="1:14" ht="73" customHeight="1"/>
    <row r="4" spans="1:14" ht="15" customHeight="1">
      <c r="A4" s="1"/>
      <c r="B4" s="108"/>
      <c r="C4" s="109"/>
      <c r="D4" s="110"/>
      <c r="E4" s="110"/>
      <c r="F4" s="110"/>
      <c r="G4" s="110"/>
      <c r="H4" s="110"/>
      <c r="I4" s="110"/>
      <c r="J4" s="110"/>
      <c r="K4" s="110"/>
      <c r="L4" s="111"/>
      <c r="M4" s="111"/>
      <c r="N4" s="111"/>
    </row>
    <row r="5" spans="1:14" ht="20" customHeight="1" thickBot="1">
      <c r="A5" s="67"/>
      <c r="B5" s="161" t="s">
        <v>105</v>
      </c>
      <c r="C5" s="162"/>
      <c r="D5" s="162"/>
      <c r="E5" s="162"/>
      <c r="F5" s="162"/>
      <c r="G5" s="162"/>
      <c r="H5" s="162"/>
      <c r="I5" s="163"/>
      <c r="J5" s="163"/>
      <c r="K5" s="163"/>
      <c r="L5" s="76" t="s">
        <v>88</v>
      </c>
      <c r="M5" s="71"/>
      <c r="N5" s="112"/>
    </row>
    <row r="6" spans="1:14" ht="19" thickBot="1">
      <c r="A6" s="151" t="s">
        <v>106</v>
      </c>
      <c r="B6" s="152"/>
      <c r="C6" s="152"/>
      <c r="D6" s="152"/>
      <c r="E6" s="152"/>
      <c r="F6" s="152"/>
      <c r="G6" s="152"/>
      <c r="H6" s="153"/>
      <c r="I6" s="174" t="s">
        <v>107</v>
      </c>
      <c r="J6" s="175"/>
      <c r="K6" s="176"/>
      <c r="L6" s="168" t="s">
        <v>189</v>
      </c>
      <c r="M6" s="169"/>
      <c r="N6" s="170"/>
    </row>
    <row r="7" spans="1:14" ht="16" thickBot="1">
      <c r="A7" s="157" t="s">
        <v>39</v>
      </c>
      <c r="B7" s="155" t="s">
        <v>40</v>
      </c>
      <c r="C7" s="154" t="s">
        <v>0</v>
      </c>
      <c r="D7" s="154" t="s">
        <v>2</v>
      </c>
      <c r="E7" s="164" t="s">
        <v>98</v>
      </c>
      <c r="F7" s="165"/>
      <c r="G7" s="166" t="s">
        <v>99</v>
      </c>
      <c r="H7" s="167"/>
      <c r="I7" s="177"/>
      <c r="J7" s="178"/>
      <c r="K7" s="179"/>
      <c r="L7" s="171"/>
      <c r="M7" s="172"/>
      <c r="N7" s="173"/>
    </row>
    <row r="8" spans="1:14" ht="28">
      <c r="A8" s="158"/>
      <c r="B8" s="156"/>
      <c r="C8" s="154"/>
      <c r="D8" s="154"/>
      <c r="E8" s="87" t="s">
        <v>96</v>
      </c>
      <c r="F8" s="88" t="s">
        <v>97</v>
      </c>
      <c r="G8" s="88" t="s">
        <v>100</v>
      </c>
      <c r="H8" s="88" t="s">
        <v>101</v>
      </c>
      <c r="I8" s="88" t="s">
        <v>102</v>
      </c>
      <c r="J8" s="88" t="s">
        <v>103</v>
      </c>
      <c r="K8" s="88" t="s">
        <v>104</v>
      </c>
      <c r="L8" s="139" t="s">
        <v>207</v>
      </c>
      <c r="M8" s="139" t="s">
        <v>208</v>
      </c>
      <c r="N8" s="140" t="s">
        <v>206</v>
      </c>
    </row>
    <row r="9" spans="1:14" ht="134" customHeight="1">
      <c r="A9" s="116"/>
      <c r="B9" s="128" t="s">
        <v>183</v>
      </c>
      <c r="C9" s="117" t="s">
        <v>3</v>
      </c>
      <c r="D9" s="129" t="s">
        <v>185</v>
      </c>
      <c r="E9" s="114" t="s">
        <v>201</v>
      </c>
      <c r="F9" s="115" t="s">
        <v>202</v>
      </c>
      <c r="G9" s="115" t="s">
        <v>120</v>
      </c>
      <c r="H9" s="115" t="s">
        <v>141</v>
      </c>
      <c r="I9" s="115" t="s">
        <v>203</v>
      </c>
      <c r="J9" s="115" t="s">
        <v>204</v>
      </c>
      <c r="K9" s="145" t="s">
        <v>205</v>
      </c>
      <c r="L9" s="141" t="s">
        <v>190</v>
      </c>
      <c r="M9" s="141" t="s">
        <v>191</v>
      </c>
      <c r="N9" s="143" t="s">
        <v>192</v>
      </c>
    </row>
    <row r="10" spans="1:14" ht="93" customHeight="1">
      <c r="A10" s="91" t="s">
        <v>187</v>
      </c>
      <c r="B10" s="103" t="s">
        <v>186</v>
      </c>
      <c r="C10" s="100" t="s">
        <v>3</v>
      </c>
      <c r="D10" s="92" t="s">
        <v>69</v>
      </c>
      <c r="E10" s="92" t="s">
        <v>143</v>
      </c>
      <c r="F10" s="92" t="s">
        <v>142</v>
      </c>
      <c r="G10" s="97" t="s">
        <v>120</v>
      </c>
      <c r="H10" s="92" t="s">
        <v>120</v>
      </c>
      <c r="I10" s="85" t="s">
        <v>144</v>
      </c>
      <c r="J10" s="85" t="s">
        <v>146</v>
      </c>
      <c r="K10" s="85" t="s">
        <v>145</v>
      </c>
      <c r="L10" s="142" t="s">
        <v>194</v>
      </c>
      <c r="M10" s="142" t="s">
        <v>193</v>
      </c>
      <c r="N10" s="143" t="s">
        <v>195</v>
      </c>
    </row>
    <row r="11" spans="1:14" ht="155" customHeight="1">
      <c r="A11" s="91" t="s">
        <v>77</v>
      </c>
      <c r="B11" s="103" t="s">
        <v>58</v>
      </c>
      <c r="C11" s="100" t="s">
        <v>4</v>
      </c>
      <c r="D11" s="92" t="s">
        <v>112</v>
      </c>
      <c r="E11" s="92" t="s">
        <v>148</v>
      </c>
      <c r="F11" s="92" t="s">
        <v>147</v>
      </c>
      <c r="G11" s="97" t="s">
        <v>120</v>
      </c>
      <c r="H11" s="97" t="s">
        <v>120</v>
      </c>
      <c r="I11" s="92" t="s">
        <v>174</v>
      </c>
      <c r="J11" s="92" t="s">
        <v>149</v>
      </c>
      <c r="K11" s="92" t="s">
        <v>173</v>
      </c>
      <c r="L11" s="142" t="s">
        <v>152</v>
      </c>
      <c r="M11" s="142" t="s">
        <v>196</v>
      </c>
      <c r="N11" s="143" t="s">
        <v>197</v>
      </c>
    </row>
    <row r="12" spans="1:14" ht="126" customHeight="1">
      <c r="A12" s="91" t="s">
        <v>43</v>
      </c>
      <c r="B12" s="103" t="s">
        <v>35</v>
      </c>
      <c r="C12" s="100" t="s">
        <v>3</v>
      </c>
      <c r="D12" s="92" t="s">
        <v>113</v>
      </c>
      <c r="E12" s="89" t="s">
        <v>128</v>
      </c>
      <c r="F12" s="92" t="s">
        <v>129</v>
      </c>
      <c r="G12" s="97" t="s">
        <v>120</v>
      </c>
      <c r="H12" s="97" t="s">
        <v>120</v>
      </c>
      <c r="I12" s="92" t="s">
        <v>134</v>
      </c>
      <c r="J12" s="92" t="s">
        <v>135</v>
      </c>
      <c r="K12" s="92" t="s">
        <v>209</v>
      </c>
      <c r="L12" s="142" t="s">
        <v>198</v>
      </c>
      <c r="M12" s="142" t="s">
        <v>199</v>
      </c>
      <c r="N12" s="142" t="s">
        <v>200</v>
      </c>
    </row>
    <row r="13" spans="1:14" ht="137" customHeight="1">
      <c r="A13" s="91" t="s">
        <v>5</v>
      </c>
      <c r="B13" s="119" t="s">
        <v>44</v>
      </c>
      <c r="C13" s="100" t="s">
        <v>4</v>
      </c>
      <c r="D13" s="92" t="s">
        <v>114</v>
      </c>
      <c r="E13" s="96" t="s">
        <v>154</v>
      </c>
      <c r="F13" s="92" t="s">
        <v>153</v>
      </c>
      <c r="G13" s="97" t="s">
        <v>120</v>
      </c>
      <c r="H13" s="97" t="s">
        <v>120</v>
      </c>
      <c r="I13" s="92" t="s">
        <v>131</v>
      </c>
      <c r="J13" s="92" t="s">
        <v>155</v>
      </c>
      <c r="K13" s="92" t="s">
        <v>156</v>
      </c>
      <c r="L13" s="142" t="s">
        <v>158</v>
      </c>
      <c r="M13" s="142" t="s">
        <v>159</v>
      </c>
      <c r="N13" s="142" t="s">
        <v>157</v>
      </c>
    </row>
    <row r="14" spans="1:14" ht="93" customHeight="1">
      <c r="A14" s="91" t="s">
        <v>167</v>
      </c>
      <c r="B14" s="103" t="s">
        <v>181</v>
      </c>
      <c r="C14" s="100" t="s">
        <v>3</v>
      </c>
      <c r="D14" s="92" t="s">
        <v>74</v>
      </c>
      <c r="E14" s="92" t="s">
        <v>166</v>
      </c>
      <c r="F14" s="92" t="s">
        <v>165</v>
      </c>
      <c r="G14" s="92" t="s">
        <v>119</v>
      </c>
      <c r="H14" s="92" t="s">
        <v>120</v>
      </c>
      <c r="I14" s="92" t="s">
        <v>168</v>
      </c>
      <c r="J14" s="92" t="s">
        <v>169</v>
      </c>
      <c r="K14" s="92" t="s">
        <v>170</v>
      </c>
      <c r="L14" s="144" t="s">
        <v>71</v>
      </c>
      <c r="M14" s="142" t="s">
        <v>75</v>
      </c>
      <c r="N14" s="142" t="s">
        <v>70</v>
      </c>
    </row>
    <row r="15" spans="1:14">
      <c r="A15" s="67"/>
      <c r="B15" s="68"/>
      <c r="C15" s="68"/>
      <c r="D15" s="68"/>
      <c r="E15" s="81"/>
      <c r="F15" s="81"/>
      <c r="G15" s="81"/>
      <c r="H15" s="81"/>
      <c r="I15" s="81"/>
      <c r="J15" s="81"/>
      <c r="K15" s="81"/>
      <c r="L15" s="67"/>
      <c r="M15" s="67"/>
      <c r="N15" s="67"/>
    </row>
    <row r="16" spans="1:14">
      <c r="A16" s="131"/>
      <c r="B16" s="159"/>
      <c r="C16" s="160"/>
      <c r="D16" s="160"/>
      <c r="E16" s="160"/>
      <c r="F16" s="160"/>
      <c r="G16" s="160"/>
      <c r="H16" s="160"/>
      <c r="I16" s="160"/>
      <c r="J16" s="160"/>
      <c r="K16" s="160"/>
      <c r="L16" s="58"/>
      <c r="M16" s="67"/>
      <c r="N16" s="67"/>
    </row>
    <row r="17" spans="1:14">
      <c r="A17" s="131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67"/>
      <c r="M17" s="67"/>
      <c r="N17" s="67"/>
    </row>
    <row r="18" spans="1:14">
      <c r="A18" s="131"/>
      <c r="B18" s="132"/>
      <c r="C18" s="132"/>
      <c r="D18" s="150"/>
      <c r="E18" s="150"/>
      <c r="F18" s="150"/>
      <c r="G18" s="150"/>
      <c r="H18" s="150"/>
      <c r="I18" s="150"/>
      <c r="J18" s="150"/>
      <c r="K18" s="150"/>
      <c r="L18" s="59"/>
      <c r="M18" s="67"/>
      <c r="N18" s="67"/>
    </row>
    <row r="19" spans="1:14">
      <c r="A19" s="131"/>
      <c r="B19" s="132"/>
      <c r="C19" s="132"/>
      <c r="D19" s="133"/>
      <c r="E19" s="133"/>
      <c r="F19" s="133"/>
      <c r="G19" s="133"/>
      <c r="H19" s="133"/>
      <c r="I19" s="133"/>
      <c r="J19" s="133"/>
      <c r="K19" s="133"/>
      <c r="L19" s="59"/>
      <c r="M19" s="67"/>
      <c r="N19" s="67"/>
    </row>
    <row r="20" spans="1:14">
      <c r="A20" s="131"/>
      <c r="B20" s="150"/>
      <c r="C20" s="150"/>
      <c r="D20" s="133"/>
      <c r="E20" s="133"/>
      <c r="F20" s="133"/>
      <c r="G20" s="133"/>
      <c r="H20" s="133"/>
      <c r="I20" s="133"/>
      <c r="J20" s="133"/>
      <c r="K20" s="133"/>
      <c r="L20" s="59"/>
      <c r="M20" s="67"/>
      <c r="N20" s="67"/>
    </row>
    <row r="21" spans="1:14">
      <c r="A21" s="131"/>
      <c r="B21" s="150"/>
      <c r="C21" s="150"/>
      <c r="D21" s="136"/>
      <c r="E21" s="136"/>
      <c r="F21" s="136"/>
      <c r="G21" s="136"/>
      <c r="H21" s="136"/>
      <c r="I21" s="136"/>
      <c r="J21" s="136"/>
      <c r="K21" s="136"/>
      <c r="L21" s="61"/>
      <c r="M21" s="67"/>
      <c r="N21" s="67"/>
    </row>
    <row r="22" spans="1:14">
      <c r="A22" s="131"/>
      <c r="B22" s="150"/>
      <c r="C22" s="150"/>
      <c r="D22" s="136"/>
      <c r="E22" s="136"/>
      <c r="F22" s="136"/>
      <c r="G22" s="136"/>
      <c r="H22" s="136"/>
      <c r="I22" s="136"/>
      <c r="J22" s="136"/>
      <c r="K22" s="136"/>
      <c r="L22" s="61"/>
      <c r="M22" s="67"/>
      <c r="N22" s="67"/>
    </row>
    <row r="23" spans="1:14">
      <c r="A23" s="131"/>
      <c r="B23" s="150"/>
      <c r="C23" s="150"/>
      <c r="D23" s="180"/>
      <c r="E23" s="135"/>
      <c r="F23" s="135"/>
      <c r="G23" s="135"/>
      <c r="H23" s="135"/>
      <c r="I23" s="135"/>
      <c r="J23" s="135"/>
      <c r="K23" s="135"/>
      <c r="L23" s="61"/>
      <c r="M23" s="67"/>
      <c r="N23" s="67"/>
    </row>
    <row r="24" spans="1:14">
      <c r="A24" s="131"/>
      <c r="B24" s="150"/>
      <c r="C24" s="150"/>
      <c r="D24" s="180"/>
      <c r="E24" s="135"/>
      <c r="F24" s="135"/>
      <c r="G24" s="135"/>
      <c r="H24" s="135"/>
      <c r="I24" s="135"/>
      <c r="J24" s="135"/>
      <c r="K24" s="135"/>
      <c r="L24" s="61"/>
      <c r="M24" s="67"/>
      <c r="N24" s="67"/>
    </row>
    <row r="25" spans="1:14">
      <c r="A25" s="131"/>
      <c r="B25" s="150"/>
      <c r="C25" s="150"/>
      <c r="D25" s="180"/>
      <c r="E25" s="135"/>
      <c r="F25" s="135"/>
      <c r="G25" s="135"/>
      <c r="H25" s="135"/>
      <c r="I25" s="135"/>
      <c r="J25" s="135"/>
      <c r="K25" s="135"/>
      <c r="L25" s="61"/>
      <c r="M25" s="67"/>
      <c r="N25" s="67"/>
    </row>
    <row r="26" spans="1:14">
      <c r="A26" s="131"/>
      <c r="B26" s="150"/>
      <c r="C26" s="150"/>
      <c r="D26" s="133"/>
      <c r="E26" s="133"/>
      <c r="F26" s="133"/>
      <c r="G26" s="133"/>
      <c r="H26" s="133"/>
      <c r="I26" s="133"/>
      <c r="J26" s="133"/>
      <c r="K26" s="133"/>
      <c r="L26" s="59"/>
      <c r="M26" s="67"/>
      <c r="N26" s="67"/>
    </row>
    <row r="27" spans="1:14">
      <c r="A27" s="131"/>
      <c r="B27" s="150"/>
      <c r="C27" s="150"/>
      <c r="D27" s="181"/>
      <c r="E27" s="136"/>
      <c r="F27" s="136"/>
      <c r="G27" s="136"/>
      <c r="H27" s="136"/>
      <c r="I27" s="136"/>
      <c r="J27" s="136"/>
      <c r="K27" s="136"/>
      <c r="L27" s="61"/>
      <c r="M27" s="67"/>
      <c r="N27" s="67"/>
    </row>
    <row r="28" spans="1:14">
      <c r="A28" s="131"/>
      <c r="B28" s="150"/>
      <c r="C28" s="150"/>
      <c r="D28" s="181"/>
      <c r="E28" s="136"/>
      <c r="F28" s="136"/>
      <c r="G28" s="136"/>
      <c r="H28" s="136"/>
      <c r="I28" s="136"/>
      <c r="J28" s="136"/>
      <c r="K28" s="136"/>
    </row>
    <row r="29" spans="1:14">
      <c r="A29" s="131"/>
      <c r="B29" s="150"/>
      <c r="C29" s="150"/>
      <c r="D29" s="181"/>
      <c r="E29" s="136"/>
      <c r="F29" s="136"/>
      <c r="G29" s="136"/>
      <c r="H29" s="136"/>
      <c r="I29" s="136"/>
      <c r="J29" s="136"/>
      <c r="K29" s="136"/>
    </row>
    <row r="30" spans="1:14">
      <c r="A30" s="131"/>
      <c r="B30" s="150"/>
      <c r="C30" s="150"/>
      <c r="D30" s="181"/>
      <c r="E30" s="136"/>
      <c r="F30" s="136"/>
      <c r="G30" s="136"/>
      <c r="H30" s="136"/>
      <c r="I30" s="136"/>
      <c r="J30" s="136"/>
      <c r="K30" s="136"/>
    </row>
    <row r="31" spans="1:14">
      <c r="A31" s="131"/>
      <c r="B31" s="150"/>
      <c r="C31" s="150"/>
      <c r="D31" s="181"/>
      <c r="E31" s="136"/>
      <c r="F31" s="136"/>
      <c r="G31" s="136"/>
      <c r="H31" s="136"/>
      <c r="I31" s="136"/>
      <c r="J31" s="136"/>
      <c r="K31" s="136"/>
    </row>
    <row r="32" spans="1:14">
      <c r="A32" s="131"/>
      <c r="B32" s="150"/>
      <c r="C32" s="150"/>
      <c r="D32" s="181"/>
      <c r="E32" s="136"/>
      <c r="F32" s="136"/>
      <c r="G32" s="136"/>
      <c r="H32" s="136"/>
      <c r="I32" s="136"/>
      <c r="J32" s="136"/>
      <c r="K32" s="136"/>
    </row>
    <row r="33" spans="1:11">
      <c r="A33" s="57"/>
      <c r="B33" s="64"/>
      <c r="C33" s="64"/>
      <c r="D33" s="65"/>
      <c r="E33" s="65"/>
      <c r="F33" s="65"/>
      <c r="G33" s="65"/>
      <c r="H33" s="65"/>
      <c r="I33" s="65"/>
      <c r="J33" s="65"/>
      <c r="K33" s="65"/>
    </row>
    <row r="34" spans="1:11">
      <c r="A34" s="57"/>
      <c r="B34" s="66"/>
      <c r="C34" s="66"/>
      <c r="D34" s="66"/>
      <c r="E34" s="82"/>
      <c r="F34" s="82"/>
      <c r="G34" s="82"/>
      <c r="H34" s="82"/>
      <c r="I34" s="82"/>
      <c r="J34" s="82"/>
      <c r="K34" s="82"/>
    </row>
    <row r="35" spans="1:11">
      <c r="A35" s="57"/>
      <c r="B35" s="66"/>
      <c r="C35" s="66"/>
      <c r="D35" s="66"/>
      <c r="E35" s="82"/>
      <c r="F35" s="82"/>
      <c r="G35" s="82"/>
      <c r="H35" s="82"/>
      <c r="I35" s="82"/>
      <c r="J35" s="82"/>
      <c r="K35" s="82"/>
    </row>
    <row r="36" spans="1:11">
      <c r="A36" s="57"/>
      <c r="B36" s="66"/>
      <c r="C36" s="66"/>
      <c r="D36" s="66"/>
      <c r="E36" s="82"/>
      <c r="F36" s="82"/>
      <c r="G36" s="82"/>
      <c r="H36" s="82"/>
      <c r="I36" s="82"/>
      <c r="J36" s="82"/>
      <c r="K36" s="82"/>
    </row>
    <row r="37" spans="1:11">
      <c r="A37" s="57"/>
      <c r="B37" s="66"/>
      <c r="C37" s="66"/>
      <c r="D37" s="66"/>
      <c r="E37" s="82"/>
      <c r="F37" s="82"/>
      <c r="G37" s="82"/>
      <c r="H37" s="82"/>
      <c r="I37" s="82"/>
      <c r="J37" s="82"/>
      <c r="K37" s="82"/>
    </row>
    <row r="38" spans="1:11">
      <c r="A38" s="57"/>
      <c r="B38" s="66"/>
      <c r="C38" s="66"/>
      <c r="D38" s="66"/>
      <c r="E38" s="82"/>
      <c r="F38" s="82"/>
      <c r="G38" s="82"/>
      <c r="H38" s="82"/>
      <c r="I38" s="82"/>
      <c r="J38" s="82"/>
      <c r="K38" s="82"/>
    </row>
    <row r="39" spans="1:11">
      <c r="A39" s="57"/>
      <c r="B39" s="66"/>
      <c r="C39" s="66"/>
      <c r="D39" s="66"/>
      <c r="E39" s="82"/>
      <c r="F39" s="82"/>
      <c r="G39" s="82"/>
      <c r="H39" s="82"/>
      <c r="I39" s="82"/>
      <c r="J39" s="82"/>
      <c r="K39" s="82"/>
    </row>
    <row r="40" spans="1:11">
      <c r="A40" s="57"/>
      <c r="B40" s="66"/>
      <c r="C40" s="66"/>
      <c r="D40" s="66"/>
      <c r="E40" s="82"/>
      <c r="F40" s="82"/>
      <c r="G40" s="82"/>
      <c r="H40" s="82"/>
      <c r="I40" s="82"/>
      <c r="J40" s="82"/>
      <c r="K40" s="82"/>
    </row>
    <row r="41" spans="1:11">
      <c r="A41" s="57"/>
      <c r="B41" s="66"/>
      <c r="C41" s="66"/>
      <c r="D41" s="66"/>
      <c r="E41" s="82"/>
      <c r="F41" s="82"/>
      <c r="G41" s="82"/>
      <c r="H41" s="82"/>
      <c r="I41" s="82"/>
      <c r="J41" s="82"/>
      <c r="K41" s="82"/>
    </row>
    <row r="42" spans="1:11">
      <c r="A42" s="1"/>
      <c r="B42" s="20"/>
      <c r="C42" s="20"/>
      <c r="D42" s="20"/>
      <c r="E42" s="83"/>
      <c r="F42" s="83"/>
      <c r="G42" s="83"/>
      <c r="H42" s="83"/>
      <c r="I42" s="83"/>
      <c r="J42" s="83"/>
      <c r="K42" s="83"/>
    </row>
    <row r="43" spans="1:11">
      <c r="A43" s="1"/>
      <c r="B43" s="20"/>
      <c r="C43" s="20"/>
      <c r="D43" s="20"/>
      <c r="E43" s="83"/>
      <c r="F43" s="83"/>
      <c r="G43" s="83"/>
      <c r="H43" s="83"/>
      <c r="I43" s="83"/>
      <c r="J43" s="83"/>
      <c r="K43" s="83"/>
    </row>
    <row r="44" spans="1:11">
      <c r="A44" s="1"/>
      <c r="B44" s="20"/>
      <c r="C44" s="20"/>
      <c r="D44" s="20"/>
      <c r="E44" s="83"/>
      <c r="F44" s="83"/>
      <c r="G44" s="83"/>
      <c r="H44" s="83"/>
      <c r="I44" s="83"/>
      <c r="J44" s="83"/>
      <c r="K44" s="83"/>
    </row>
    <row r="45" spans="1:11">
      <c r="A45" s="1"/>
      <c r="B45" s="20"/>
      <c r="C45" s="20"/>
      <c r="D45" s="20"/>
      <c r="E45" s="83"/>
      <c r="F45" s="83"/>
      <c r="G45" s="83"/>
      <c r="H45" s="83"/>
      <c r="I45" s="83"/>
      <c r="J45" s="83"/>
      <c r="K45" s="83"/>
    </row>
    <row r="46" spans="1:11">
      <c r="A46" s="1"/>
      <c r="B46" s="20"/>
      <c r="C46" s="20"/>
      <c r="D46" s="20"/>
      <c r="E46" s="83"/>
      <c r="F46" s="83"/>
      <c r="G46" s="83"/>
      <c r="H46" s="83"/>
      <c r="I46" s="83"/>
      <c r="J46" s="83"/>
      <c r="K46" s="83"/>
    </row>
    <row r="47" spans="1:11">
      <c r="A47" s="1"/>
      <c r="B47" s="20"/>
      <c r="C47" s="20"/>
      <c r="D47" s="20"/>
      <c r="E47" s="83"/>
      <c r="F47" s="83"/>
      <c r="G47" s="83"/>
      <c r="H47" s="83"/>
      <c r="I47" s="83"/>
      <c r="J47" s="83"/>
      <c r="K47" s="83"/>
    </row>
    <row r="48" spans="1:11">
      <c r="A48" s="1"/>
      <c r="B48" s="20"/>
      <c r="C48" s="20"/>
      <c r="D48" s="20"/>
      <c r="E48" s="83"/>
      <c r="F48" s="83"/>
      <c r="G48" s="83"/>
      <c r="H48" s="83"/>
      <c r="I48" s="83"/>
      <c r="J48" s="83"/>
      <c r="K48" s="83"/>
    </row>
    <row r="49" spans="1:11">
      <c r="A49" s="1"/>
      <c r="B49" s="20"/>
      <c r="C49" s="20"/>
      <c r="D49" s="20"/>
      <c r="E49" s="83"/>
      <c r="F49" s="83"/>
      <c r="G49" s="83"/>
      <c r="H49" s="83"/>
      <c r="I49" s="83"/>
      <c r="J49" s="83"/>
      <c r="K49" s="83"/>
    </row>
    <row r="50" spans="1:11">
      <c r="A50" s="1"/>
      <c r="B50" s="20"/>
      <c r="C50" s="20"/>
      <c r="D50" s="20"/>
      <c r="E50" s="83"/>
      <c r="F50" s="83"/>
      <c r="G50" s="83"/>
      <c r="H50" s="83"/>
      <c r="I50" s="83"/>
      <c r="J50" s="83"/>
      <c r="K50" s="83"/>
    </row>
    <row r="51" spans="1:11">
      <c r="A51" s="1"/>
      <c r="B51" s="20"/>
      <c r="C51" s="20"/>
      <c r="D51" s="20"/>
      <c r="E51" s="83"/>
      <c r="F51" s="83"/>
      <c r="G51" s="83"/>
      <c r="H51" s="83"/>
      <c r="I51" s="83"/>
      <c r="J51" s="83"/>
      <c r="K51" s="83"/>
    </row>
    <row r="52" spans="1:11">
      <c r="A52" s="1"/>
      <c r="B52" s="20"/>
      <c r="C52" s="20"/>
      <c r="D52" s="20"/>
      <c r="E52" s="83"/>
      <c r="F52" s="83"/>
      <c r="G52" s="83"/>
      <c r="H52" s="83"/>
      <c r="I52" s="83"/>
      <c r="J52" s="83"/>
      <c r="K52" s="83"/>
    </row>
    <row r="53" spans="1:11">
      <c r="A53" s="1"/>
      <c r="B53" s="20"/>
      <c r="C53" s="20"/>
      <c r="D53" s="20"/>
      <c r="E53" s="83"/>
      <c r="F53" s="83"/>
      <c r="G53" s="83"/>
      <c r="H53" s="83"/>
      <c r="I53" s="83"/>
      <c r="J53" s="83"/>
      <c r="K53" s="83"/>
    </row>
    <row r="54" spans="1:11">
      <c r="A54" s="1"/>
      <c r="B54" s="20"/>
      <c r="C54" s="20"/>
      <c r="D54" s="20"/>
      <c r="E54" s="83"/>
      <c r="F54" s="83"/>
      <c r="G54" s="83"/>
      <c r="H54" s="83"/>
      <c r="I54" s="83"/>
      <c r="J54" s="83"/>
      <c r="K54" s="83"/>
    </row>
    <row r="55" spans="1:11">
      <c r="A55" s="1"/>
      <c r="B55" s="20"/>
      <c r="C55" s="20"/>
      <c r="D55" s="20"/>
      <c r="E55" s="83"/>
      <c r="F55" s="83"/>
      <c r="G55" s="83"/>
      <c r="H55" s="83"/>
      <c r="I55" s="83"/>
      <c r="J55" s="83"/>
      <c r="K55" s="83"/>
    </row>
    <row r="56" spans="1:11">
      <c r="A56" s="1"/>
      <c r="B56" s="20"/>
      <c r="C56" s="20"/>
      <c r="D56" s="20"/>
      <c r="E56" s="83"/>
      <c r="F56" s="83"/>
      <c r="G56" s="83"/>
      <c r="H56" s="83"/>
      <c r="I56" s="83"/>
      <c r="J56" s="83"/>
      <c r="K56" s="83"/>
    </row>
    <row r="57" spans="1:11">
      <c r="A57" s="1"/>
      <c r="B57" s="20"/>
      <c r="C57" s="20"/>
      <c r="D57" s="20"/>
      <c r="E57" s="83"/>
      <c r="F57" s="83"/>
      <c r="G57" s="83"/>
      <c r="H57" s="83"/>
      <c r="I57" s="83"/>
      <c r="J57" s="83"/>
      <c r="K57" s="83"/>
    </row>
  </sheetData>
  <mergeCells count="19">
    <mergeCell ref="B20:B32"/>
    <mergeCell ref="C20:C25"/>
    <mergeCell ref="D23:D25"/>
    <mergeCell ref="C26:C32"/>
    <mergeCell ref="D27:D28"/>
    <mergeCell ref="D29:D30"/>
    <mergeCell ref="D31:D32"/>
    <mergeCell ref="G7:H7"/>
    <mergeCell ref="B16:K16"/>
    <mergeCell ref="B5:K5"/>
    <mergeCell ref="L6:N7"/>
    <mergeCell ref="D18:K18"/>
    <mergeCell ref="A6:H6"/>
    <mergeCell ref="I6:K7"/>
    <mergeCell ref="A7:A8"/>
    <mergeCell ref="B7:B8"/>
    <mergeCell ref="C7:C8"/>
    <mergeCell ref="D7:D8"/>
    <mergeCell ref="E7:F7"/>
  </mergeCells>
  <dataValidations count="1">
    <dataValidation type="list" allowBlank="1" showInputMessage="1" showErrorMessage="1" sqref="C34:C57 C17 C10:C15" xr:uid="{FB53D2B5-E6B1-ED49-B59E-AE689B70B548}">
      <formula1>Type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790AE-2A4A-8244-BAB8-8AABD3F90E40}">
  <dimension ref="B4:J17"/>
  <sheetViews>
    <sheetView topLeftCell="A10" zoomScale="150" zoomScaleNormal="150" workbookViewId="0">
      <selection activeCell="E11" sqref="E11:J11"/>
    </sheetView>
  </sheetViews>
  <sheetFormatPr baseColWidth="10" defaultRowHeight="15"/>
  <cols>
    <col min="4" max="4" width="21.83203125" customWidth="1"/>
    <col min="10" max="10" width="17.83203125" customWidth="1"/>
  </cols>
  <sheetData>
    <row r="4" spans="2:10" ht="16" thickBot="1"/>
    <row r="5" spans="2:10" ht="17" thickBot="1">
      <c r="B5" s="207" t="s">
        <v>172</v>
      </c>
      <c r="C5" s="208"/>
      <c r="D5" s="208"/>
      <c r="E5" s="208"/>
      <c r="F5" s="208"/>
      <c r="G5" s="208"/>
      <c r="H5" s="218"/>
      <c r="I5" s="218"/>
      <c r="J5" s="219"/>
    </row>
    <row r="6" spans="2:10" ht="16">
      <c r="B6" s="104"/>
      <c r="C6" s="104"/>
      <c r="D6" s="104"/>
      <c r="E6" s="104"/>
      <c r="F6" s="104"/>
      <c r="G6" s="104"/>
      <c r="H6" s="105"/>
      <c r="I6" s="105"/>
      <c r="J6" s="105"/>
    </row>
    <row r="7" spans="2:10" ht="16" thickBot="1"/>
    <row r="8" spans="2:10">
      <c r="B8" s="212" t="s">
        <v>92</v>
      </c>
      <c r="C8" s="213"/>
      <c r="D8" s="213"/>
      <c r="E8" s="213"/>
      <c r="F8" s="213"/>
      <c r="G8" s="213"/>
      <c r="H8" s="213"/>
      <c r="I8" s="213"/>
      <c r="J8" s="214"/>
    </row>
    <row r="9" spans="2:10" ht="24" customHeight="1" thickBot="1">
      <c r="B9" s="215"/>
      <c r="C9" s="216"/>
      <c r="D9" s="216"/>
      <c r="E9" s="216"/>
      <c r="F9" s="216"/>
      <c r="G9" s="216"/>
      <c r="H9" s="216"/>
      <c r="I9" s="216"/>
      <c r="J9" s="217"/>
    </row>
    <row r="10" spans="2:10" ht="16" thickBot="1"/>
    <row r="11" spans="2:10" ht="69" customHeight="1" thickBot="1">
      <c r="B11" s="221" t="s">
        <v>93</v>
      </c>
      <c r="C11" s="222"/>
      <c r="D11" s="223"/>
      <c r="E11" s="204" t="s">
        <v>175</v>
      </c>
      <c r="F11" s="205"/>
      <c r="G11" s="205"/>
      <c r="H11" s="205"/>
      <c r="I11" s="205"/>
      <c r="J11" s="206"/>
    </row>
    <row r="12" spans="2:10" ht="17" thickBot="1">
      <c r="C12" s="78"/>
      <c r="D12" s="78"/>
      <c r="E12" s="149" t="s">
        <v>34</v>
      </c>
      <c r="F12" s="220"/>
      <c r="G12" s="220"/>
      <c r="H12" s="220"/>
      <c r="I12" s="220"/>
      <c r="J12" s="220"/>
    </row>
    <row r="13" spans="2:10" ht="90" customHeight="1" thickBot="1">
      <c r="B13" s="207" t="s">
        <v>176</v>
      </c>
      <c r="C13" s="208"/>
      <c r="D13" s="209"/>
      <c r="E13" s="204" t="s">
        <v>177</v>
      </c>
      <c r="F13" s="205"/>
      <c r="G13" s="205"/>
      <c r="H13" s="205"/>
      <c r="I13" s="205"/>
      <c r="J13" s="206"/>
    </row>
    <row r="14" spans="2:10" ht="16" thickBot="1">
      <c r="E14" s="77"/>
    </row>
    <row r="15" spans="2:10" ht="107" customHeight="1" thickBot="1">
      <c r="B15" s="207" t="s">
        <v>94</v>
      </c>
      <c r="C15" s="208"/>
      <c r="D15" s="209"/>
      <c r="E15" s="204" t="s">
        <v>178</v>
      </c>
      <c r="F15" s="205"/>
      <c r="G15" s="210"/>
      <c r="H15" s="210"/>
      <c r="I15" s="210"/>
      <c r="J15" s="211"/>
    </row>
    <row r="16" spans="2:10" ht="16" thickBot="1">
      <c r="E16" s="77" t="s">
        <v>34</v>
      </c>
    </row>
    <row r="17" spans="2:10" ht="104" customHeight="1" thickBot="1">
      <c r="B17" s="204" t="s">
        <v>95</v>
      </c>
      <c r="C17" s="205"/>
      <c r="D17" s="205"/>
      <c r="E17" s="205"/>
      <c r="F17" s="205"/>
      <c r="G17" s="205"/>
      <c r="H17" s="205"/>
      <c r="I17" s="205"/>
      <c r="J17" s="206"/>
    </row>
  </sheetData>
  <mergeCells count="10">
    <mergeCell ref="B8:J9"/>
    <mergeCell ref="B5:J5"/>
    <mergeCell ref="E11:J11"/>
    <mergeCell ref="E12:J12"/>
    <mergeCell ref="B11:D11"/>
    <mergeCell ref="B17:J17"/>
    <mergeCell ref="E13:J13"/>
    <mergeCell ref="B13:D13"/>
    <mergeCell ref="B15:D15"/>
    <mergeCell ref="E15:J1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04"/>
  <sheetViews>
    <sheetView showGridLines="0" topLeftCell="F3" zoomScale="125" zoomScaleNormal="125" zoomScalePageLayoutView="125" workbookViewId="0">
      <selection activeCell="O10" sqref="O10"/>
    </sheetView>
  </sheetViews>
  <sheetFormatPr baseColWidth="10" defaultColWidth="9.1640625" defaultRowHeight="14"/>
  <cols>
    <col min="1" max="1" width="4.1640625" style="5" customWidth="1"/>
    <col min="2" max="2" width="18.33203125" style="5" customWidth="1"/>
    <col min="3" max="3" width="52" style="6" customWidth="1"/>
    <col min="4" max="4" width="21.1640625" style="6" bestFit="1" customWidth="1"/>
    <col min="5" max="5" width="22.1640625" style="6" customWidth="1"/>
    <col min="6" max="6" width="10" style="6" customWidth="1"/>
    <col min="7" max="8" width="13.6640625" style="6" customWidth="1"/>
    <col min="9" max="9" width="17.1640625" style="6" customWidth="1"/>
    <col min="10" max="10" width="13.6640625" style="6" customWidth="1"/>
    <col min="11" max="11" width="15.83203125" style="6" customWidth="1"/>
    <col min="12" max="12" width="10.1640625" style="6" bestFit="1" customWidth="1"/>
    <col min="13" max="13" width="12" style="6" customWidth="1"/>
    <col min="14" max="14" width="10.1640625" style="6" customWidth="1"/>
    <col min="15" max="15" width="70.6640625" style="12" bestFit="1" customWidth="1"/>
    <col min="16" max="16" width="10.33203125" style="3" customWidth="1"/>
    <col min="17" max="16384" width="9.1640625" style="3"/>
  </cols>
  <sheetData>
    <row r="1" spans="1:16" s="10" customFormat="1" ht="69.75" customHeight="1">
      <c r="A1" s="7"/>
      <c r="B1" s="15"/>
      <c r="C1" s="18"/>
      <c r="D1" s="18"/>
      <c r="E1" s="19"/>
      <c r="F1" s="16"/>
      <c r="G1" s="8"/>
      <c r="H1" s="8"/>
      <c r="I1" s="8"/>
      <c r="J1" s="8"/>
      <c r="K1" s="8"/>
      <c r="L1" s="8"/>
      <c r="M1" s="9"/>
      <c r="N1" s="9"/>
      <c r="O1" s="11"/>
    </row>
    <row r="2" spans="1:16" s="44" customFormat="1" ht="21" customHeight="1">
      <c r="A2" s="224" t="s">
        <v>38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</row>
    <row r="3" spans="1:16" ht="15" customHeight="1">
      <c r="A3" s="227" t="s">
        <v>6</v>
      </c>
      <c r="B3" s="229" t="s">
        <v>7</v>
      </c>
      <c r="C3" s="229" t="s">
        <v>8</v>
      </c>
      <c r="D3" s="231" t="s">
        <v>9</v>
      </c>
      <c r="E3" s="231"/>
      <c r="F3" s="226" t="s">
        <v>12</v>
      </c>
      <c r="G3" s="232" t="s">
        <v>19</v>
      </c>
      <c r="H3" s="233"/>
      <c r="I3" s="233"/>
      <c r="J3" s="233"/>
      <c r="K3" s="233"/>
      <c r="L3" s="234"/>
      <c r="M3" s="226" t="s">
        <v>15</v>
      </c>
      <c r="N3" s="226" t="s">
        <v>16</v>
      </c>
      <c r="O3" s="37" t="s">
        <v>17</v>
      </c>
      <c r="P3" s="226" t="s">
        <v>18</v>
      </c>
    </row>
    <row r="4" spans="1:16" s="4" customFormat="1" ht="46" customHeight="1">
      <c r="A4" s="228"/>
      <c r="B4" s="230"/>
      <c r="C4" s="230"/>
      <c r="D4" s="39" t="s">
        <v>10</v>
      </c>
      <c r="E4" s="39" t="s">
        <v>11</v>
      </c>
      <c r="F4" s="226"/>
      <c r="G4" s="49" t="s">
        <v>62</v>
      </c>
      <c r="H4" s="49" t="s">
        <v>13</v>
      </c>
      <c r="I4" s="49" t="s">
        <v>64</v>
      </c>
      <c r="J4" s="49" t="s">
        <v>63</v>
      </c>
      <c r="K4" s="49" t="s">
        <v>61</v>
      </c>
      <c r="L4" s="47" t="s">
        <v>14</v>
      </c>
      <c r="M4" s="226"/>
      <c r="N4" s="226"/>
      <c r="O4" s="38" t="e">
        <f>#REF!</f>
        <v>#REF!</v>
      </c>
      <c r="P4" s="226"/>
    </row>
    <row r="5" spans="1:16" ht="47" customHeight="1">
      <c r="A5" s="21">
        <v>1</v>
      </c>
      <c r="B5" s="51"/>
      <c r="C5" s="50" t="s">
        <v>34</v>
      </c>
      <c r="D5" s="24"/>
      <c r="E5" s="27"/>
      <c r="F5" s="25" t="str">
        <f>IF($D5="","",AVERAGE(VLOOKUP($D5,#REF!,9,0),(VLOOKUP($E5,#REF!,8,0))))</f>
        <v/>
      </c>
      <c r="G5" s="46"/>
      <c r="H5" s="46"/>
      <c r="I5" s="46"/>
      <c r="J5" s="46"/>
      <c r="K5" s="24"/>
      <c r="L5" s="24"/>
      <c r="M5" s="25" t="str">
        <f>IF($G5="","",(AVERAGE(VLOOKUP($G5,#REF!,7,0),VLOOKUP($H5,#REF!,7,0),VLOOKUP($I5,#REF!,7,0),VLOOKUP($J5,#REF!,6,0),VLOOKUP($K5,#REF!,4,0),VLOOKUP($L5,#REF!,5,0))))</f>
        <v/>
      </c>
      <c r="N5" s="26" t="str">
        <f>IF($D5="","",$F5*$M5)</f>
        <v/>
      </c>
      <c r="O5" s="52" t="s">
        <v>34</v>
      </c>
      <c r="P5" s="28"/>
    </row>
    <row r="6" spans="1:16" ht="42" customHeight="1">
      <c r="A6" s="29">
        <f>A5+1</f>
        <v>2</v>
      </c>
      <c r="B6" s="51"/>
      <c r="C6" s="51" t="s">
        <v>34</v>
      </c>
      <c r="D6" s="30"/>
      <c r="E6" s="32"/>
      <c r="F6" s="25" t="str">
        <f>IF($D6="","",AVERAGE(VLOOKUP($D6,#REF!,9,0),(VLOOKUP($E6,#REF!,8,0))))</f>
        <v/>
      </c>
      <c r="G6" s="46"/>
      <c r="H6" s="46"/>
      <c r="I6" s="46"/>
      <c r="J6" s="46"/>
      <c r="K6" s="24"/>
      <c r="L6" s="30"/>
      <c r="M6" s="25" t="str">
        <f>IF($G6="","",(AVERAGE(VLOOKUP($G6,#REF!,7,0),VLOOKUP($H6,#REF!,7,0),VLOOKUP($I6,#REF!,7,0),VLOOKUP($J6,#REF!,6,0),VLOOKUP($K6,#REF!,4,0),VLOOKUP($L6,#REF!,5,0))))</f>
        <v/>
      </c>
      <c r="N6" s="31" t="str">
        <f t="shared" ref="N6:N69" si="0">IF($D6="","",$F6*$M6)</f>
        <v/>
      </c>
      <c r="O6" s="32" t="s">
        <v>34</v>
      </c>
      <c r="P6" s="33"/>
    </row>
    <row r="7" spans="1:16" ht="43" customHeight="1">
      <c r="A7" s="29">
        <f t="shared" ref="A7:A70" si="1">A6+1</f>
        <v>3</v>
      </c>
      <c r="B7" s="51"/>
      <c r="C7" s="51" t="s">
        <v>34</v>
      </c>
      <c r="D7" s="30"/>
      <c r="E7" s="32"/>
      <c r="F7" s="25" t="str">
        <f>IF($D7="","",AVERAGE(VLOOKUP($D7,#REF!,9,0),(VLOOKUP($E7,#REF!,8,0))))</f>
        <v/>
      </c>
      <c r="G7" s="46"/>
      <c r="H7" s="46"/>
      <c r="I7" s="46"/>
      <c r="J7" s="46"/>
      <c r="K7" s="24"/>
      <c r="L7" s="30"/>
      <c r="M7" s="25" t="str">
        <f>IF($G7="","",(AVERAGE(VLOOKUP($G7,#REF!,7,0),VLOOKUP($H7,#REF!,7,0),VLOOKUP($I7,#REF!,7,0),VLOOKUP($J7,#REF!,6,0),VLOOKUP($K7,#REF!,4,0),VLOOKUP($L7,#REF!,5,0))))</f>
        <v/>
      </c>
      <c r="N7" s="31" t="str">
        <f t="shared" si="0"/>
        <v/>
      </c>
      <c r="O7" s="32"/>
      <c r="P7" s="33"/>
    </row>
    <row r="8" spans="1:16" ht="29" customHeight="1">
      <c r="A8" s="29">
        <f t="shared" si="1"/>
        <v>4</v>
      </c>
      <c r="B8" s="22"/>
      <c r="C8" s="32"/>
      <c r="D8" s="30"/>
      <c r="E8" s="32"/>
      <c r="F8" s="25" t="str">
        <f>IF($D8="","",AVERAGE(VLOOKUP($D8,#REF!,9,0),(VLOOKUP($E8,#REF!,8,0))))</f>
        <v/>
      </c>
      <c r="G8" s="30"/>
      <c r="H8" s="30"/>
      <c r="I8" s="30"/>
      <c r="J8" s="30"/>
      <c r="K8" s="30"/>
      <c r="L8" s="30"/>
      <c r="M8" s="25" t="str">
        <f>IF($G8="","",(AVERAGE(VLOOKUP($G8,#REF!,7,0),VLOOKUP($H8,#REF!,7,0),VLOOKUP($I8,#REF!,7,0),VLOOKUP($J8,#REF!,6,0),VLOOKUP($K8,#REF!,4,0),VLOOKUP($L8,#REF!,5,0))))</f>
        <v/>
      </c>
      <c r="N8" s="31" t="str">
        <f t="shared" si="0"/>
        <v/>
      </c>
      <c r="O8" s="32"/>
      <c r="P8" s="33"/>
    </row>
    <row r="9" spans="1:16" ht="16">
      <c r="A9" s="29">
        <f t="shared" si="1"/>
        <v>5</v>
      </c>
      <c r="B9" s="22"/>
      <c r="C9" s="22"/>
      <c r="D9" s="30"/>
      <c r="E9" s="30"/>
      <c r="F9" s="25" t="str">
        <f>IF($D9="","",AVERAGE(VLOOKUP($D9,#REF!,9,0),(VLOOKUP($E9,#REF!,8,0))))</f>
        <v/>
      </c>
      <c r="G9" s="30"/>
      <c r="H9" s="30"/>
      <c r="I9" s="30"/>
      <c r="J9" s="30"/>
      <c r="K9" s="30"/>
      <c r="L9" s="30"/>
      <c r="M9" s="25" t="str">
        <f>IF($G9="","",(AVERAGE(VLOOKUP($G9,#REF!,7,0),VLOOKUP($H9,#REF!,7,0),VLOOKUP($I9,#REF!,7,0),VLOOKUP($J9,#REF!,6,0),VLOOKUP($K9,#REF!,4,0),VLOOKUP($L9,#REF!,5,0))))</f>
        <v/>
      </c>
      <c r="N9" s="31" t="str">
        <f t="shared" si="0"/>
        <v/>
      </c>
      <c r="O9" s="32"/>
      <c r="P9" s="33"/>
    </row>
    <row r="10" spans="1:16" ht="16">
      <c r="A10" s="29">
        <f t="shared" si="1"/>
        <v>6</v>
      </c>
      <c r="B10" s="22"/>
      <c r="C10" s="22"/>
      <c r="D10" s="30"/>
      <c r="E10" s="30"/>
      <c r="F10" s="25" t="str">
        <f>IF($D10="","",AVERAGE(VLOOKUP($D10,#REF!,9,0),(VLOOKUP($E10,#REF!,8,0))))</f>
        <v/>
      </c>
      <c r="G10" s="30"/>
      <c r="H10" s="30"/>
      <c r="I10" s="30"/>
      <c r="J10" s="30"/>
      <c r="K10" s="30"/>
      <c r="L10" s="30"/>
      <c r="M10" s="25" t="str">
        <f>IF($G10="","",(AVERAGE(VLOOKUP($G10,#REF!,7,0),VLOOKUP($H10,#REF!,7,0),VLOOKUP($I10,#REF!,7,0),VLOOKUP($J10,#REF!,6,0),VLOOKUP($K10,#REF!,4,0),VLOOKUP($L10,#REF!,5,0))))</f>
        <v/>
      </c>
      <c r="N10" s="31" t="str">
        <f t="shared" si="0"/>
        <v/>
      </c>
      <c r="O10" s="34"/>
      <c r="P10" s="33"/>
    </row>
    <row r="11" spans="1:16" ht="16">
      <c r="A11" s="29">
        <f t="shared" si="1"/>
        <v>7</v>
      </c>
      <c r="B11" s="22"/>
      <c r="C11" s="22"/>
      <c r="D11" s="30"/>
      <c r="E11" s="30"/>
      <c r="F11" s="25" t="str">
        <f>IF($D11="","",AVERAGE(VLOOKUP($D11,#REF!,9,0),(VLOOKUP($E11,#REF!,8,0))))</f>
        <v/>
      </c>
      <c r="G11" s="30"/>
      <c r="H11" s="30"/>
      <c r="I11" s="30"/>
      <c r="J11" s="30"/>
      <c r="K11" s="30"/>
      <c r="L11" s="30"/>
      <c r="M11" s="25" t="str">
        <f>IF($G11="","",(AVERAGE(VLOOKUP($G11,#REF!,7,0),VLOOKUP($H11,#REF!,7,0),VLOOKUP($I11,#REF!,7,0),VLOOKUP($J11,#REF!,6,0),VLOOKUP($K11,#REF!,4,0),VLOOKUP($L11,#REF!,5,0))))</f>
        <v/>
      </c>
      <c r="N11" s="31" t="str">
        <f t="shared" si="0"/>
        <v/>
      </c>
      <c r="O11" s="34"/>
      <c r="P11" s="33"/>
    </row>
    <row r="12" spans="1:16" ht="16">
      <c r="A12" s="29">
        <f t="shared" si="1"/>
        <v>8</v>
      </c>
      <c r="B12" s="22"/>
      <c r="C12" s="22"/>
      <c r="D12" s="30"/>
      <c r="E12" s="30"/>
      <c r="F12" s="25" t="str">
        <f>IF($D12="","",AVERAGE(VLOOKUP($D12,#REF!,9,0),(VLOOKUP($E12,#REF!,8,0))))</f>
        <v/>
      </c>
      <c r="G12" s="30"/>
      <c r="H12" s="30"/>
      <c r="I12" s="30"/>
      <c r="J12" s="30"/>
      <c r="K12" s="30"/>
      <c r="L12" s="30"/>
      <c r="M12" s="25" t="str">
        <f>IF($G12="","",(AVERAGE(VLOOKUP($G12,#REF!,7,0),VLOOKUP($H12,#REF!,7,0),VLOOKUP($I12,#REF!,7,0),VLOOKUP($J12,#REF!,6,0),VLOOKUP($K12,#REF!,4,0),VLOOKUP($L12,#REF!,5,0))))</f>
        <v/>
      </c>
      <c r="N12" s="31" t="str">
        <f t="shared" si="0"/>
        <v/>
      </c>
      <c r="O12" s="34"/>
      <c r="P12" s="33"/>
    </row>
    <row r="13" spans="1:16" ht="14.25" customHeight="1">
      <c r="A13" s="29">
        <f t="shared" si="1"/>
        <v>9</v>
      </c>
      <c r="B13" s="22"/>
      <c r="C13" s="22"/>
      <c r="D13" s="30"/>
      <c r="E13" s="30"/>
      <c r="F13" s="25" t="str">
        <f>IF($D13="","",AVERAGE(VLOOKUP($D13,#REF!,9,0),(VLOOKUP($E13,#REF!,8,0))))</f>
        <v/>
      </c>
      <c r="G13" s="30"/>
      <c r="H13" s="30"/>
      <c r="I13" s="30"/>
      <c r="J13" s="30"/>
      <c r="K13" s="30"/>
      <c r="L13" s="30"/>
      <c r="M13" s="25" t="str">
        <f>IF($G13="","",(AVERAGE(VLOOKUP($G13,#REF!,7,0),VLOOKUP($H13,#REF!,7,0),VLOOKUP($I13,#REF!,7,0),VLOOKUP($J13,#REF!,6,0),VLOOKUP($K13,#REF!,4,0),VLOOKUP($L13,#REF!,5,0))))</f>
        <v/>
      </c>
      <c r="N13" s="31" t="str">
        <f t="shared" si="0"/>
        <v/>
      </c>
      <c r="O13" s="32"/>
      <c r="P13" s="33"/>
    </row>
    <row r="14" spans="1:16" ht="14.25" customHeight="1">
      <c r="A14" s="29">
        <f t="shared" si="1"/>
        <v>10</v>
      </c>
      <c r="B14" s="22"/>
      <c r="C14" s="22"/>
      <c r="D14" s="30"/>
      <c r="E14" s="30"/>
      <c r="F14" s="25" t="str">
        <f>IF($D14="","",AVERAGE(VLOOKUP($D14,#REF!,9,0),(VLOOKUP($E14,#REF!,8,0))))</f>
        <v/>
      </c>
      <c r="G14" s="30"/>
      <c r="H14" s="30"/>
      <c r="I14" s="30"/>
      <c r="J14" s="30"/>
      <c r="K14" s="30"/>
      <c r="L14" s="30"/>
      <c r="M14" s="25" t="str">
        <f>IF($G14="","",(AVERAGE(VLOOKUP($G14,#REF!,7,0),VLOOKUP($H14,#REF!,7,0),VLOOKUP($I14,#REF!,7,0),VLOOKUP($J14,#REF!,6,0),VLOOKUP($K14,#REF!,4,0),VLOOKUP($L14,#REF!,5,0))))</f>
        <v/>
      </c>
      <c r="N14" s="31" t="str">
        <f t="shared" ref="N14:N38" si="2">IF($D14="","",$F14*$M14)</f>
        <v/>
      </c>
      <c r="O14" s="32"/>
      <c r="P14" s="33"/>
    </row>
    <row r="15" spans="1:16" ht="14.25" customHeight="1">
      <c r="A15" s="29">
        <f t="shared" si="1"/>
        <v>11</v>
      </c>
      <c r="B15" s="22"/>
      <c r="C15" s="22"/>
      <c r="D15" s="30"/>
      <c r="E15" s="30"/>
      <c r="F15" s="25" t="str">
        <f>IF($D15="","",AVERAGE(VLOOKUP($D15,#REF!,9,0),(VLOOKUP($E15,#REF!,8,0))))</f>
        <v/>
      </c>
      <c r="G15" s="30"/>
      <c r="H15" s="30"/>
      <c r="I15" s="30"/>
      <c r="J15" s="30"/>
      <c r="K15" s="30"/>
      <c r="L15" s="30"/>
      <c r="M15" s="25" t="str">
        <f>IF($G15="","",(AVERAGE(VLOOKUP($G15,#REF!,7,0),VLOOKUP($H15,#REF!,7,0),VLOOKUP($I15,#REF!,7,0),VLOOKUP($J15,#REF!,6,0),VLOOKUP($K15,#REF!,4,0),VLOOKUP($L15,#REF!,5,0))))</f>
        <v/>
      </c>
      <c r="N15" s="31" t="str">
        <f t="shared" si="2"/>
        <v/>
      </c>
      <c r="O15" s="32"/>
      <c r="P15" s="33"/>
    </row>
    <row r="16" spans="1:16" ht="14.25" customHeight="1">
      <c r="A16" s="29">
        <f t="shared" si="1"/>
        <v>12</v>
      </c>
      <c r="B16" s="22"/>
      <c r="C16" s="22"/>
      <c r="D16" s="30"/>
      <c r="E16" s="30"/>
      <c r="F16" s="25" t="str">
        <f>IF($D16="","",AVERAGE(VLOOKUP($D16,#REF!,9,0),(VLOOKUP($E16,#REF!,8,0))))</f>
        <v/>
      </c>
      <c r="G16" s="30"/>
      <c r="H16" s="30"/>
      <c r="I16" s="30"/>
      <c r="J16" s="30"/>
      <c r="K16" s="30"/>
      <c r="L16" s="30"/>
      <c r="M16" s="25" t="str">
        <f>IF($G16="","",(AVERAGE(VLOOKUP($G16,#REF!,7,0),VLOOKUP($H16,#REF!,7,0),VLOOKUP($I16,#REF!,7,0),VLOOKUP($J16,#REF!,6,0),VLOOKUP($K16,#REF!,4,0),VLOOKUP($L16,#REF!,5,0))))</f>
        <v/>
      </c>
      <c r="N16" s="31" t="str">
        <f t="shared" si="2"/>
        <v/>
      </c>
      <c r="O16" s="32"/>
      <c r="P16" s="33"/>
    </row>
    <row r="17" spans="1:16" ht="14.25" customHeight="1">
      <c r="A17" s="29">
        <f t="shared" si="1"/>
        <v>13</v>
      </c>
      <c r="B17" s="22"/>
      <c r="C17" s="22"/>
      <c r="D17" s="30"/>
      <c r="E17" s="30"/>
      <c r="F17" s="25" t="str">
        <f>IF($D17="","",AVERAGE(VLOOKUP($D17,#REF!,9,0),(VLOOKUP($E17,#REF!,8,0))))</f>
        <v/>
      </c>
      <c r="G17" s="30"/>
      <c r="H17" s="30"/>
      <c r="I17" s="30"/>
      <c r="J17" s="30"/>
      <c r="K17" s="30"/>
      <c r="L17" s="30"/>
      <c r="M17" s="25" t="str">
        <f>IF($G17="","",(AVERAGE(VLOOKUP($G17,#REF!,7,0),VLOOKUP($H17,#REF!,7,0),VLOOKUP($I17,#REF!,7,0),VLOOKUP($J17,#REF!,6,0),VLOOKUP($K17,#REF!,4,0),VLOOKUP($L17,#REF!,5,0))))</f>
        <v/>
      </c>
      <c r="N17" s="31" t="str">
        <f t="shared" si="2"/>
        <v/>
      </c>
      <c r="O17" s="32"/>
      <c r="P17" s="33"/>
    </row>
    <row r="18" spans="1:16" ht="14.25" customHeight="1">
      <c r="A18" s="29">
        <f t="shared" si="1"/>
        <v>14</v>
      </c>
      <c r="B18" s="22"/>
      <c r="C18" s="22"/>
      <c r="D18" s="30"/>
      <c r="E18" s="30"/>
      <c r="F18" s="25" t="str">
        <f>IF($D18="","",AVERAGE(VLOOKUP($D18,#REF!,9,0),(VLOOKUP($E18,#REF!,8,0))))</f>
        <v/>
      </c>
      <c r="G18" s="30"/>
      <c r="H18" s="30"/>
      <c r="I18" s="30"/>
      <c r="J18" s="30"/>
      <c r="K18" s="30"/>
      <c r="L18" s="30"/>
      <c r="M18" s="25" t="str">
        <f>IF($G18="","",(AVERAGE(VLOOKUP($G18,#REF!,7,0),VLOOKUP($H18,#REF!,7,0),VLOOKUP($I18,#REF!,7,0),VLOOKUP($J18,#REF!,6,0),VLOOKUP($K18,#REF!,4,0),VLOOKUP($L18,#REF!,5,0))))</f>
        <v/>
      </c>
      <c r="N18" s="31" t="str">
        <f t="shared" si="2"/>
        <v/>
      </c>
      <c r="O18" s="32"/>
      <c r="P18" s="33"/>
    </row>
    <row r="19" spans="1:16" ht="14.25" customHeight="1">
      <c r="A19" s="29">
        <f t="shared" si="1"/>
        <v>15</v>
      </c>
      <c r="B19" s="22"/>
      <c r="C19" s="22"/>
      <c r="D19" s="30"/>
      <c r="E19" s="30"/>
      <c r="F19" s="25" t="str">
        <f>IF($D19="","",AVERAGE(VLOOKUP($D19,#REF!,9,0),(VLOOKUP($E19,#REF!,8,0))))</f>
        <v/>
      </c>
      <c r="G19" s="30"/>
      <c r="H19" s="30"/>
      <c r="I19" s="30"/>
      <c r="J19" s="30"/>
      <c r="K19" s="30"/>
      <c r="L19" s="30"/>
      <c r="M19" s="25" t="str">
        <f>IF($G19="","",(AVERAGE(VLOOKUP($G19,#REF!,7,0),VLOOKUP($H19,#REF!,7,0),VLOOKUP($I19,#REF!,7,0),VLOOKUP($J19,#REF!,6,0),VLOOKUP($K19,#REF!,4,0),VLOOKUP($L19,#REF!,5,0))))</f>
        <v/>
      </c>
      <c r="N19" s="31" t="str">
        <f t="shared" si="2"/>
        <v/>
      </c>
      <c r="O19" s="32"/>
      <c r="P19" s="33"/>
    </row>
    <row r="20" spans="1:16" ht="14.25" customHeight="1">
      <c r="A20" s="29">
        <f t="shared" si="1"/>
        <v>16</v>
      </c>
      <c r="B20" s="22"/>
      <c r="C20" s="22"/>
      <c r="D20" s="30"/>
      <c r="E20" s="30"/>
      <c r="F20" s="25" t="str">
        <f>IF($D20="","",AVERAGE(VLOOKUP($D20,#REF!,9,0),(VLOOKUP($E20,#REF!,8,0))))</f>
        <v/>
      </c>
      <c r="G20" s="30"/>
      <c r="H20" s="30"/>
      <c r="I20" s="30"/>
      <c r="J20" s="30"/>
      <c r="K20" s="30"/>
      <c r="L20" s="30"/>
      <c r="M20" s="25" t="str">
        <f>IF($G20="","",(AVERAGE(VLOOKUP($G20,#REF!,7,0),VLOOKUP($H20,#REF!,7,0),VLOOKUP($I20,#REF!,7,0),VLOOKUP($J20,#REF!,6,0),VLOOKUP($K20,#REF!,4,0),VLOOKUP($L20,#REF!,5,0))))</f>
        <v/>
      </c>
      <c r="N20" s="31" t="str">
        <f t="shared" si="2"/>
        <v/>
      </c>
      <c r="O20" s="32"/>
      <c r="P20" s="33"/>
    </row>
    <row r="21" spans="1:16" ht="14.25" customHeight="1">
      <c r="A21" s="29">
        <f t="shared" si="1"/>
        <v>17</v>
      </c>
      <c r="B21" s="22"/>
      <c r="C21" s="22"/>
      <c r="D21" s="30"/>
      <c r="E21" s="30"/>
      <c r="F21" s="25" t="str">
        <f>IF($D21="","",AVERAGE(VLOOKUP($D21,#REF!,9,0),(VLOOKUP($E21,#REF!,8,0))))</f>
        <v/>
      </c>
      <c r="G21" s="30"/>
      <c r="H21" s="30"/>
      <c r="I21" s="30"/>
      <c r="J21" s="30"/>
      <c r="K21" s="30"/>
      <c r="L21" s="30"/>
      <c r="M21" s="25" t="str">
        <f>IF($G21="","",(AVERAGE(VLOOKUP($G21,#REF!,7,0),VLOOKUP($H21,#REF!,7,0),VLOOKUP($I21,#REF!,7,0),VLOOKUP($J21,#REF!,6,0),VLOOKUP($K21,#REF!,4,0),VLOOKUP($L21,#REF!,5,0))))</f>
        <v/>
      </c>
      <c r="N21" s="31" t="str">
        <f t="shared" si="2"/>
        <v/>
      </c>
      <c r="O21" s="32"/>
      <c r="P21" s="33"/>
    </row>
    <row r="22" spans="1:16" ht="14.25" customHeight="1">
      <c r="A22" s="29">
        <f t="shared" si="1"/>
        <v>18</v>
      </c>
      <c r="B22" s="22"/>
      <c r="C22" s="22"/>
      <c r="D22" s="30"/>
      <c r="E22" s="30"/>
      <c r="F22" s="25" t="str">
        <f>IF($D22="","",AVERAGE(VLOOKUP($D22,#REF!,9,0),(VLOOKUP($E22,#REF!,8,0))))</f>
        <v/>
      </c>
      <c r="G22" s="30"/>
      <c r="H22" s="30"/>
      <c r="I22" s="30"/>
      <c r="J22" s="30"/>
      <c r="K22" s="30"/>
      <c r="L22" s="30"/>
      <c r="M22" s="25" t="str">
        <f>IF($G22="","",(AVERAGE(VLOOKUP($G22,#REF!,7,0),VLOOKUP($H22,#REF!,7,0),VLOOKUP($I22,#REF!,7,0),VLOOKUP($J22,#REF!,6,0),VLOOKUP($K22,#REF!,4,0),VLOOKUP($L22,#REF!,5,0))))</f>
        <v/>
      </c>
      <c r="N22" s="31" t="str">
        <f t="shared" si="2"/>
        <v/>
      </c>
      <c r="O22" s="32"/>
      <c r="P22" s="33"/>
    </row>
    <row r="23" spans="1:16" ht="14.25" customHeight="1">
      <c r="A23" s="29">
        <f t="shared" si="1"/>
        <v>19</v>
      </c>
      <c r="B23" s="22"/>
      <c r="C23" s="22"/>
      <c r="D23" s="30"/>
      <c r="E23" s="30"/>
      <c r="F23" s="25" t="str">
        <f>IF($D23="","",AVERAGE(VLOOKUP($D23,#REF!,9,0),(VLOOKUP($E23,#REF!,8,0))))</f>
        <v/>
      </c>
      <c r="G23" s="30"/>
      <c r="H23" s="30"/>
      <c r="I23" s="30"/>
      <c r="J23" s="30"/>
      <c r="K23" s="30"/>
      <c r="L23" s="30"/>
      <c r="M23" s="25" t="str">
        <f>IF($G23="","",(AVERAGE(VLOOKUP($G23,#REF!,7,0),VLOOKUP($H23,#REF!,7,0),VLOOKUP($I23,#REF!,7,0),VLOOKUP($J23,#REF!,6,0),VLOOKUP($K23,#REF!,4,0),VLOOKUP($L23,#REF!,5,0))))</f>
        <v/>
      </c>
      <c r="N23" s="31" t="str">
        <f t="shared" si="2"/>
        <v/>
      </c>
      <c r="O23" s="32"/>
      <c r="P23" s="33"/>
    </row>
    <row r="24" spans="1:16" ht="14.25" customHeight="1">
      <c r="A24" s="29">
        <f t="shared" si="1"/>
        <v>20</v>
      </c>
      <c r="B24" s="22"/>
      <c r="C24" s="22"/>
      <c r="D24" s="30"/>
      <c r="E24" s="30"/>
      <c r="F24" s="25" t="str">
        <f>IF($D24="","",AVERAGE(VLOOKUP($D24,#REF!,9,0),(VLOOKUP($E24,#REF!,8,0))))</f>
        <v/>
      </c>
      <c r="G24" s="30"/>
      <c r="H24" s="30"/>
      <c r="I24" s="30"/>
      <c r="J24" s="30"/>
      <c r="K24" s="30"/>
      <c r="L24" s="30"/>
      <c r="M24" s="25" t="str">
        <f>IF($G24="","",(AVERAGE(VLOOKUP($G24,#REF!,7,0),VLOOKUP($H24,#REF!,7,0),VLOOKUP($I24,#REF!,7,0),VLOOKUP($J24,#REF!,6,0),VLOOKUP($K24,#REF!,4,0),VLOOKUP($L24,#REF!,5,0))))</f>
        <v/>
      </c>
      <c r="N24" s="31" t="str">
        <f t="shared" si="2"/>
        <v/>
      </c>
      <c r="O24" s="32"/>
      <c r="P24" s="33"/>
    </row>
    <row r="25" spans="1:16" ht="14.25" customHeight="1">
      <c r="A25" s="29">
        <f t="shared" si="1"/>
        <v>21</v>
      </c>
      <c r="B25" s="22"/>
      <c r="C25" s="22"/>
      <c r="D25" s="30"/>
      <c r="E25" s="30"/>
      <c r="F25" s="25" t="str">
        <f>IF($D25="","",AVERAGE(VLOOKUP($D25,#REF!,9,0),(VLOOKUP($E25,#REF!,8,0))))</f>
        <v/>
      </c>
      <c r="G25" s="30"/>
      <c r="H25" s="30"/>
      <c r="I25" s="30"/>
      <c r="J25" s="30"/>
      <c r="K25" s="30"/>
      <c r="L25" s="30"/>
      <c r="M25" s="25" t="str">
        <f>IF($G25="","",(AVERAGE(VLOOKUP($G25,#REF!,7,0),VLOOKUP($H25,#REF!,7,0),VLOOKUP($I25,#REF!,7,0),VLOOKUP($J25,#REF!,6,0),VLOOKUP($K25,#REF!,4,0),VLOOKUP($L25,#REF!,5,0))))</f>
        <v/>
      </c>
      <c r="N25" s="31" t="str">
        <f t="shared" si="2"/>
        <v/>
      </c>
      <c r="O25" s="32"/>
      <c r="P25" s="33"/>
    </row>
    <row r="26" spans="1:16" ht="14.25" customHeight="1">
      <c r="A26" s="29">
        <f t="shared" si="1"/>
        <v>22</v>
      </c>
      <c r="B26" s="22"/>
      <c r="C26" s="22"/>
      <c r="D26" s="30"/>
      <c r="E26" s="30"/>
      <c r="F26" s="25" t="str">
        <f>IF($D26="","",AVERAGE(VLOOKUP($D26,#REF!,9,0),(VLOOKUP($E26,#REF!,8,0))))</f>
        <v/>
      </c>
      <c r="G26" s="30"/>
      <c r="H26" s="30"/>
      <c r="I26" s="30"/>
      <c r="J26" s="30"/>
      <c r="K26" s="30"/>
      <c r="L26" s="30"/>
      <c r="M26" s="25" t="str">
        <f>IF($G26="","",(AVERAGE(VLOOKUP($G26,#REF!,7,0),VLOOKUP($H26,#REF!,7,0),VLOOKUP($I26,#REF!,7,0),VLOOKUP($J26,#REF!,6,0),VLOOKUP($K26,#REF!,4,0),VLOOKUP($L26,#REF!,5,0))))</f>
        <v/>
      </c>
      <c r="N26" s="31" t="str">
        <f t="shared" si="2"/>
        <v/>
      </c>
      <c r="O26" s="32"/>
      <c r="P26" s="33"/>
    </row>
    <row r="27" spans="1:16" ht="14.25" customHeight="1">
      <c r="A27" s="29">
        <f t="shared" si="1"/>
        <v>23</v>
      </c>
      <c r="B27" s="22"/>
      <c r="C27" s="22"/>
      <c r="D27" s="30"/>
      <c r="E27" s="30"/>
      <c r="F27" s="25" t="str">
        <f>IF($D27="","",AVERAGE(VLOOKUP($D27,#REF!,9,0),(VLOOKUP($E27,#REF!,8,0))))</f>
        <v/>
      </c>
      <c r="G27" s="30"/>
      <c r="H27" s="30"/>
      <c r="I27" s="30"/>
      <c r="J27" s="30"/>
      <c r="K27" s="30"/>
      <c r="L27" s="30"/>
      <c r="M27" s="25" t="str">
        <f>IF($G27="","",(AVERAGE(VLOOKUP($G27,#REF!,7,0),VLOOKUP($H27,#REF!,7,0),VLOOKUP($I27,#REF!,7,0),VLOOKUP($J27,#REF!,6,0),VLOOKUP($K27,#REF!,4,0),VLOOKUP($L27,#REF!,5,0))))</f>
        <v/>
      </c>
      <c r="N27" s="31" t="str">
        <f t="shared" si="2"/>
        <v/>
      </c>
      <c r="O27" s="32"/>
      <c r="P27" s="33"/>
    </row>
    <row r="28" spans="1:16" ht="14.25" customHeight="1">
      <c r="A28" s="29">
        <f t="shared" si="1"/>
        <v>24</v>
      </c>
      <c r="B28" s="22"/>
      <c r="C28" s="22"/>
      <c r="D28" s="30"/>
      <c r="E28" s="30"/>
      <c r="F28" s="25" t="str">
        <f>IF($D28="","",AVERAGE(VLOOKUP($D28,#REF!,9,0),(VLOOKUP($E28,#REF!,8,0))))</f>
        <v/>
      </c>
      <c r="G28" s="30"/>
      <c r="H28" s="30"/>
      <c r="I28" s="30"/>
      <c r="J28" s="30"/>
      <c r="K28" s="30"/>
      <c r="L28" s="30"/>
      <c r="M28" s="25" t="str">
        <f>IF($G28="","",(AVERAGE(VLOOKUP($G28,#REF!,7,0),VLOOKUP($H28,#REF!,7,0),VLOOKUP($I28,#REF!,7,0),VLOOKUP($J28,#REF!,6,0),VLOOKUP($K28,#REF!,4,0),VLOOKUP($L28,#REF!,5,0))))</f>
        <v/>
      </c>
      <c r="N28" s="31" t="str">
        <f t="shared" si="2"/>
        <v/>
      </c>
      <c r="O28" s="32"/>
      <c r="P28" s="33"/>
    </row>
    <row r="29" spans="1:16" ht="14.25" customHeight="1">
      <c r="A29" s="29">
        <f t="shared" si="1"/>
        <v>25</v>
      </c>
      <c r="B29" s="22"/>
      <c r="C29" s="22"/>
      <c r="D29" s="30"/>
      <c r="E29" s="30"/>
      <c r="F29" s="25" t="str">
        <f>IF($D29="","",AVERAGE(VLOOKUP($D29,#REF!,9,0),(VLOOKUP($E29,#REF!,8,0))))</f>
        <v/>
      </c>
      <c r="G29" s="30"/>
      <c r="H29" s="30"/>
      <c r="I29" s="30"/>
      <c r="J29" s="30"/>
      <c r="K29" s="30"/>
      <c r="L29" s="30"/>
      <c r="M29" s="25" t="str">
        <f>IF($G29="","",(AVERAGE(VLOOKUP($G29,#REF!,7,0),VLOOKUP($H29,#REF!,7,0),VLOOKUP($I29,#REF!,7,0),VLOOKUP($J29,#REF!,6,0),VLOOKUP($K29,#REF!,4,0),VLOOKUP($L29,#REF!,5,0))))</f>
        <v/>
      </c>
      <c r="N29" s="31" t="str">
        <f t="shared" si="2"/>
        <v/>
      </c>
      <c r="O29" s="32"/>
      <c r="P29" s="33"/>
    </row>
    <row r="30" spans="1:16" ht="14.25" customHeight="1">
      <c r="A30" s="29">
        <f t="shared" si="1"/>
        <v>26</v>
      </c>
      <c r="B30" s="22"/>
      <c r="C30" s="22"/>
      <c r="D30" s="30"/>
      <c r="E30" s="30"/>
      <c r="F30" s="25" t="str">
        <f>IF($D30="","",AVERAGE(VLOOKUP($D30,#REF!,9,0),(VLOOKUP($E30,#REF!,8,0))))</f>
        <v/>
      </c>
      <c r="G30" s="30"/>
      <c r="H30" s="30"/>
      <c r="I30" s="30"/>
      <c r="J30" s="30"/>
      <c r="K30" s="30"/>
      <c r="L30" s="30"/>
      <c r="M30" s="25" t="str">
        <f>IF($G30="","",(AVERAGE(VLOOKUP($G30,#REF!,7,0),VLOOKUP($H30,#REF!,7,0),VLOOKUP($I30,#REF!,7,0),VLOOKUP($J30,#REF!,6,0),VLOOKUP($K30,#REF!,4,0),VLOOKUP($L30,#REF!,5,0))))</f>
        <v/>
      </c>
      <c r="N30" s="31" t="str">
        <f t="shared" si="2"/>
        <v/>
      </c>
      <c r="O30" s="32"/>
      <c r="P30" s="33"/>
    </row>
    <row r="31" spans="1:16" ht="14.25" customHeight="1">
      <c r="A31" s="29">
        <f t="shared" si="1"/>
        <v>27</v>
      </c>
      <c r="B31" s="22"/>
      <c r="C31" s="22"/>
      <c r="D31" s="30"/>
      <c r="E31" s="30"/>
      <c r="F31" s="25" t="str">
        <f>IF($D31="","",AVERAGE(VLOOKUP($D31,#REF!,9,0),(VLOOKUP($E31,#REF!,8,0))))</f>
        <v/>
      </c>
      <c r="G31" s="30"/>
      <c r="H31" s="30"/>
      <c r="I31" s="30"/>
      <c r="J31" s="30"/>
      <c r="K31" s="30"/>
      <c r="L31" s="30"/>
      <c r="M31" s="25" t="str">
        <f>IF($G31="","",(AVERAGE(VLOOKUP($G31,#REF!,7,0),VLOOKUP($H31,#REF!,7,0),VLOOKUP($I31,#REF!,7,0),VLOOKUP($J31,#REF!,6,0),VLOOKUP($K31,#REF!,4,0),VLOOKUP($L31,#REF!,5,0))))</f>
        <v/>
      </c>
      <c r="N31" s="31" t="str">
        <f t="shared" si="2"/>
        <v/>
      </c>
      <c r="O31" s="32"/>
      <c r="P31" s="33"/>
    </row>
    <row r="32" spans="1:16" ht="14.25" customHeight="1">
      <c r="A32" s="29">
        <f t="shared" si="1"/>
        <v>28</v>
      </c>
      <c r="B32" s="22"/>
      <c r="C32" s="22"/>
      <c r="D32" s="30"/>
      <c r="E32" s="30"/>
      <c r="F32" s="25" t="str">
        <f>IF($D32="","",AVERAGE(VLOOKUP($D32,#REF!,9,0),(VLOOKUP($E32,#REF!,8,0))))</f>
        <v/>
      </c>
      <c r="G32" s="30"/>
      <c r="H32" s="30"/>
      <c r="I32" s="30"/>
      <c r="J32" s="30"/>
      <c r="K32" s="30"/>
      <c r="L32" s="30"/>
      <c r="M32" s="25" t="str">
        <f>IF($G32="","",(AVERAGE(VLOOKUP($G32,#REF!,7,0),VLOOKUP($H32,#REF!,7,0),VLOOKUP($I32,#REF!,7,0),VLOOKUP($J32,#REF!,6,0),VLOOKUP($K32,#REF!,4,0),VLOOKUP($L32,#REF!,5,0))))</f>
        <v/>
      </c>
      <c r="N32" s="31" t="str">
        <f t="shared" si="2"/>
        <v/>
      </c>
      <c r="O32" s="32"/>
      <c r="P32" s="33"/>
    </row>
    <row r="33" spans="1:16" ht="14.25" customHeight="1">
      <c r="A33" s="29">
        <f t="shared" si="1"/>
        <v>29</v>
      </c>
      <c r="B33" s="22"/>
      <c r="C33" s="22"/>
      <c r="D33" s="30"/>
      <c r="E33" s="30"/>
      <c r="F33" s="25" t="str">
        <f>IF($D33="","",AVERAGE(VLOOKUP($D33,#REF!,9,0),(VLOOKUP($E33,#REF!,8,0))))</f>
        <v/>
      </c>
      <c r="G33" s="30"/>
      <c r="H33" s="30"/>
      <c r="I33" s="30"/>
      <c r="J33" s="30"/>
      <c r="K33" s="30"/>
      <c r="L33" s="30"/>
      <c r="M33" s="25" t="str">
        <f>IF($G33="","",(AVERAGE(VLOOKUP($G33,#REF!,7,0),VLOOKUP($H33,#REF!,7,0),VLOOKUP($I33,#REF!,7,0),VLOOKUP($J33,#REF!,6,0),VLOOKUP($K33,#REF!,4,0),VLOOKUP($L33,#REF!,5,0))))</f>
        <v/>
      </c>
      <c r="N33" s="31" t="str">
        <f t="shared" si="2"/>
        <v/>
      </c>
      <c r="O33" s="32"/>
      <c r="P33" s="33"/>
    </row>
    <row r="34" spans="1:16" ht="14.25" customHeight="1">
      <c r="A34" s="29">
        <f t="shared" si="1"/>
        <v>30</v>
      </c>
      <c r="B34" s="22"/>
      <c r="C34" s="22"/>
      <c r="D34" s="30"/>
      <c r="E34" s="30"/>
      <c r="F34" s="25" t="str">
        <f>IF($D34="","",AVERAGE(VLOOKUP($D34,#REF!,9,0),(VLOOKUP($E34,#REF!,8,0))))</f>
        <v/>
      </c>
      <c r="G34" s="30"/>
      <c r="H34" s="30"/>
      <c r="I34" s="30"/>
      <c r="J34" s="30"/>
      <c r="K34" s="30"/>
      <c r="L34" s="30"/>
      <c r="M34" s="25" t="str">
        <f>IF($G34="","",(AVERAGE(VLOOKUP($G34,#REF!,7,0),VLOOKUP($H34,#REF!,7,0),VLOOKUP($I34,#REF!,7,0),VLOOKUP($J34,#REF!,6,0),VLOOKUP($K34,#REF!,4,0),VLOOKUP($L34,#REF!,5,0))))</f>
        <v/>
      </c>
      <c r="N34" s="31" t="str">
        <f t="shared" si="2"/>
        <v/>
      </c>
      <c r="O34" s="32"/>
      <c r="P34" s="33"/>
    </row>
    <row r="35" spans="1:16" ht="14.25" customHeight="1">
      <c r="A35" s="29">
        <f t="shared" si="1"/>
        <v>31</v>
      </c>
      <c r="B35" s="22"/>
      <c r="C35" s="22"/>
      <c r="D35" s="30"/>
      <c r="E35" s="30"/>
      <c r="F35" s="25" t="str">
        <f>IF($D35="","",AVERAGE(VLOOKUP($D35,#REF!,9,0),(VLOOKUP($E35,#REF!,8,0))))</f>
        <v/>
      </c>
      <c r="G35" s="30"/>
      <c r="H35" s="30"/>
      <c r="I35" s="30"/>
      <c r="J35" s="30"/>
      <c r="K35" s="30"/>
      <c r="L35" s="30"/>
      <c r="M35" s="25" t="str">
        <f>IF($G35="","",(AVERAGE(VLOOKUP($G35,#REF!,7,0),VLOOKUP($H35,#REF!,7,0),VLOOKUP($I35,#REF!,7,0),VLOOKUP($J35,#REF!,6,0),VLOOKUP($K35,#REF!,4,0),VLOOKUP($L35,#REF!,5,0))))</f>
        <v/>
      </c>
      <c r="N35" s="31" t="str">
        <f t="shared" si="2"/>
        <v/>
      </c>
      <c r="O35" s="32"/>
      <c r="P35" s="33"/>
    </row>
    <row r="36" spans="1:16" ht="14.25" customHeight="1">
      <c r="A36" s="29">
        <f t="shared" si="1"/>
        <v>32</v>
      </c>
      <c r="B36" s="22"/>
      <c r="C36" s="22"/>
      <c r="D36" s="30"/>
      <c r="E36" s="30"/>
      <c r="F36" s="25" t="str">
        <f>IF($D36="","",AVERAGE(VLOOKUP($D36,#REF!,9,0),(VLOOKUP($E36,#REF!,8,0))))</f>
        <v/>
      </c>
      <c r="G36" s="30"/>
      <c r="H36" s="30"/>
      <c r="I36" s="30"/>
      <c r="J36" s="30"/>
      <c r="K36" s="30"/>
      <c r="L36" s="30"/>
      <c r="M36" s="25" t="str">
        <f>IF($G36="","",(AVERAGE(VLOOKUP($G36,#REF!,7,0),VLOOKUP($H36,#REF!,7,0),VLOOKUP($I36,#REF!,7,0),VLOOKUP($J36,#REF!,6,0),VLOOKUP($K36,#REF!,4,0),VLOOKUP($L36,#REF!,5,0))))</f>
        <v/>
      </c>
      <c r="N36" s="31" t="str">
        <f t="shared" si="2"/>
        <v/>
      </c>
      <c r="O36" s="32"/>
      <c r="P36" s="33"/>
    </row>
    <row r="37" spans="1:16" ht="14.25" customHeight="1">
      <c r="A37" s="29">
        <f t="shared" si="1"/>
        <v>33</v>
      </c>
      <c r="B37" s="22"/>
      <c r="C37" s="22"/>
      <c r="D37" s="30"/>
      <c r="E37" s="30"/>
      <c r="F37" s="25" t="str">
        <f>IF($D37="","",AVERAGE(VLOOKUP($D37,#REF!,9,0),(VLOOKUP($E37,#REF!,8,0))))</f>
        <v/>
      </c>
      <c r="G37" s="30"/>
      <c r="H37" s="30"/>
      <c r="I37" s="30"/>
      <c r="J37" s="30"/>
      <c r="K37" s="30"/>
      <c r="L37" s="30"/>
      <c r="M37" s="25" t="str">
        <f>IF($G37="","",(AVERAGE(VLOOKUP($G37,#REF!,7,0),VLOOKUP($H37,#REF!,7,0),VLOOKUP($I37,#REF!,7,0),VLOOKUP($J37,#REF!,6,0),VLOOKUP($K37,#REF!,4,0),VLOOKUP($L37,#REF!,5,0))))</f>
        <v/>
      </c>
      <c r="N37" s="31" t="str">
        <f t="shared" si="2"/>
        <v/>
      </c>
      <c r="O37" s="32"/>
      <c r="P37" s="33"/>
    </row>
    <row r="38" spans="1:16" ht="14.25" customHeight="1">
      <c r="A38" s="29">
        <f t="shared" si="1"/>
        <v>34</v>
      </c>
      <c r="B38" s="22"/>
      <c r="C38" s="22"/>
      <c r="D38" s="30"/>
      <c r="E38" s="30"/>
      <c r="F38" s="25" t="str">
        <f>IF($D38="","",AVERAGE(VLOOKUP($D38,#REF!,9,0),(VLOOKUP($E38,#REF!,8,0))))</f>
        <v/>
      </c>
      <c r="G38" s="30"/>
      <c r="H38" s="30"/>
      <c r="I38" s="30"/>
      <c r="J38" s="30"/>
      <c r="K38" s="30"/>
      <c r="L38" s="30"/>
      <c r="M38" s="25" t="str">
        <f>IF($G38="","",(AVERAGE(VLOOKUP($G38,#REF!,7,0),VLOOKUP($H38,#REF!,7,0),VLOOKUP($I38,#REF!,7,0),VLOOKUP($J38,#REF!,6,0),VLOOKUP($K38,#REF!,4,0),VLOOKUP($L38,#REF!,5,0))))</f>
        <v/>
      </c>
      <c r="N38" s="31" t="str">
        <f t="shared" si="2"/>
        <v/>
      </c>
      <c r="O38" s="43"/>
      <c r="P38" s="33"/>
    </row>
    <row r="39" spans="1:16" ht="14.25" customHeight="1">
      <c r="A39" s="29">
        <f t="shared" si="1"/>
        <v>35</v>
      </c>
      <c r="B39" s="22"/>
      <c r="C39" s="22"/>
      <c r="D39" s="30"/>
      <c r="E39" s="30"/>
      <c r="F39" s="25" t="str">
        <f>IF($D39="","",AVERAGE(VLOOKUP($D39,#REF!,9,0),(VLOOKUP($E39,#REF!,8,0))))</f>
        <v/>
      </c>
      <c r="G39" s="30"/>
      <c r="H39" s="30"/>
      <c r="I39" s="30"/>
      <c r="J39" s="30"/>
      <c r="K39" s="30"/>
      <c r="L39" s="30"/>
      <c r="M39" s="25" t="str">
        <f>IF($G39="","",(AVERAGE(VLOOKUP($G39,#REF!,7,0),VLOOKUP($H39,#REF!,7,0),VLOOKUP($I39,#REF!,7,0),VLOOKUP($J39,#REF!,6,0),VLOOKUP($K39,#REF!,4,0),VLOOKUP($L39,#REF!,5,0))))</f>
        <v/>
      </c>
      <c r="N39" s="31" t="str">
        <f t="shared" si="0"/>
        <v/>
      </c>
      <c r="O39" s="43" t="s">
        <v>34</v>
      </c>
      <c r="P39" s="33"/>
    </row>
    <row r="40" spans="1:16" ht="14.25" customHeight="1">
      <c r="A40" s="29">
        <f t="shared" si="1"/>
        <v>36</v>
      </c>
      <c r="B40" s="22"/>
      <c r="C40" s="22"/>
      <c r="D40" s="30"/>
      <c r="E40" s="30"/>
      <c r="F40" s="25" t="str">
        <f>IF($D40="","",AVERAGE(VLOOKUP($D40,#REF!,9,0),(VLOOKUP($E40,#REF!,8,0))))</f>
        <v/>
      </c>
      <c r="G40" s="30"/>
      <c r="H40" s="30"/>
      <c r="I40" s="30"/>
      <c r="J40" s="30"/>
      <c r="K40" s="30"/>
      <c r="L40" s="30"/>
      <c r="M40" s="25" t="str">
        <f>IF($G40="","",(AVERAGE(VLOOKUP($G40,#REF!,7,0),VLOOKUP($H40,#REF!,7,0),VLOOKUP($I40,#REF!,7,0),VLOOKUP($J40,#REF!,6,0),VLOOKUP($K40,#REF!,4,0),VLOOKUP($L40,#REF!,5,0))))</f>
        <v/>
      </c>
      <c r="N40" s="31" t="str">
        <f t="shared" si="0"/>
        <v/>
      </c>
      <c r="O40" s="32"/>
      <c r="P40" s="33"/>
    </row>
    <row r="41" spans="1:16" ht="14.25" customHeight="1">
      <c r="A41" s="29">
        <f t="shared" si="1"/>
        <v>37</v>
      </c>
      <c r="B41" s="22"/>
      <c r="C41" s="22"/>
      <c r="D41" s="30"/>
      <c r="E41" s="30"/>
      <c r="F41" s="25" t="str">
        <f>IF($D41="","",AVERAGE(VLOOKUP($D41,#REF!,9,0),(VLOOKUP($E41,#REF!,8,0))))</f>
        <v/>
      </c>
      <c r="G41" s="30"/>
      <c r="H41" s="30"/>
      <c r="I41" s="30"/>
      <c r="J41" s="30"/>
      <c r="K41" s="30"/>
      <c r="L41" s="30"/>
      <c r="M41" s="25" t="str">
        <f>IF($G41="","",(AVERAGE(VLOOKUP($G41,#REF!,7,0),VLOOKUP($H41,#REF!,7,0),VLOOKUP($I41,#REF!,7,0),VLOOKUP($J41,#REF!,6,0),VLOOKUP($K41,#REF!,4,0),VLOOKUP($L41,#REF!,5,0))))</f>
        <v/>
      </c>
      <c r="N41" s="31" t="str">
        <f t="shared" si="0"/>
        <v/>
      </c>
      <c r="O41" s="32"/>
      <c r="P41" s="33"/>
    </row>
    <row r="42" spans="1:16" ht="14.25" customHeight="1">
      <c r="A42" s="29">
        <f t="shared" si="1"/>
        <v>38</v>
      </c>
      <c r="B42" s="22"/>
      <c r="C42" s="22"/>
      <c r="D42" s="30"/>
      <c r="E42" s="30"/>
      <c r="F42" s="25" t="str">
        <f>IF($D42="","",AVERAGE(VLOOKUP($D42,#REF!,9,0),(VLOOKUP($E42,#REF!,8,0))))</f>
        <v/>
      </c>
      <c r="G42" s="30"/>
      <c r="H42" s="30"/>
      <c r="I42" s="30"/>
      <c r="J42" s="30"/>
      <c r="K42" s="30"/>
      <c r="L42" s="30"/>
      <c r="M42" s="25" t="str">
        <f>IF($G42="","",(AVERAGE(VLOOKUP($G42,#REF!,7,0),VLOOKUP($H42,#REF!,7,0),VLOOKUP($I42,#REF!,7,0),VLOOKUP($J42,#REF!,6,0),VLOOKUP($K42,#REF!,4,0),VLOOKUP($L42,#REF!,5,0))))</f>
        <v/>
      </c>
      <c r="N42" s="31" t="str">
        <f t="shared" si="0"/>
        <v/>
      </c>
      <c r="O42" s="32"/>
      <c r="P42" s="33"/>
    </row>
    <row r="43" spans="1:16" ht="14.25" customHeight="1">
      <c r="A43" s="29">
        <f t="shared" si="1"/>
        <v>39</v>
      </c>
      <c r="B43" s="22"/>
      <c r="C43" s="22"/>
      <c r="D43" s="30"/>
      <c r="E43" s="30"/>
      <c r="F43" s="25" t="str">
        <f>IF($D43="","",AVERAGE(VLOOKUP($D43,#REF!,9,0),(VLOOKUP($E43,#REF!,8,0))))</f>
        <v/>
      </c>
      <c r="G43" s="30"/>
      <c r="H43" s="30"/>
      <c r="I43" s="30"/>
      <c r="J43" s="30"/>
      <c r="K43" s="30"/>
      <c r="L43" s="30"/>
      <c r="M43" s="25" t="str">
        <f>IF($G43="","",(AVERAGE(VLOOKUP($G43,#REF!,7,0),VLOOKUP($H43,#REF!,7,0),VLOOKUP($I43,#REF!,7,0),VLOOKUP($J43,#REF!,6,0),VLOOKUP($K43,#REF!,4,0),VLOOKUP($L43,#REF!,5,0))))</f>
        <v/>
      </c>
      <c r="N43" s="31" t="str">
        <f t="shared" si="0"/>
        <v/>
      </c>
      <c r="O43" s="32"/>
      <c r="P43" s="33"/>
    </row>
    <row r="44" spans="1:16" ht="14.25" customHeight="1">
      <c r="A44" s="29">
        <f t="shared" si="1"/>
        <v>40</v>
      </c>
      <c r="B44" s="22"/>
      <c r="C44" s="22"/>
      <c r="D44" s="30"/>
      <c r="E44" s="30"/>
      <c r="F44" s="25" t="str">
        <f>IF($D44="","",AVERAGE(VLOOKUP($D44,#REF!,9,0),(VLOOKUP($E44,#REF!,8,0))))</f>
        <v/>
      </c>
      <c r="G44" s="30"/>
      <c r="H44" s="30"/>
      <c r="I44" s="30"/>
      <c r="J44" s="30"/>
      <c r="K44" s="30"/>
      <c r="L44" s="30"/>
      <c r="M44" s="25" t="str">
        <f>IF($G44="","",(AVERAGE(VLOOKUP($G44,#REF!,7,0),VLOOKUP($H44,#REF!,7,0),VLOOKUP($I44,#REF!,7,0),VLOOKUP($J44,#REF!,6,0),VLOOKUP($K44,#REF!,4,0),VLOOKUP($L44,#REF!,5,0))))</f>
        <v/>
      </c>
      <c r="N44" s="31" t="str">
        <f t="shared" si="0"/>
        <v/>
      </c>
      <c r="O44" s="32"/>
      <c r="P44" s="33"/>
    </row>
    <row r="45" spans="1:16" ht="14.25" customHeight="1">
      <c r="A45" s="29">
        <f t="shared" si="1"/>
        <v>41</v>
      </c>
      <c r="B45" s="22"/>
      <c r="C45" s="22"/>
      <c r="D45" s="30"/>
      <c r="E45" s="30"/>
      <c r="F45" s="25" t="str">
        <f>IF($D45="","",AVERAGE(VLOOKUP($D45,#REF!,9,0),(VLOOKUP($E45,#REF!,8,0))))</f>
        <v/>
      </c>
      <c r="G45" s="30"/>
      <c r="H45" s="30"/>
      <c r="I45" s="30"/>
      <c r="J45" s="30"/>
      <c r="K45" s="30"/>
      <c r="L45" s="30"/>
      <c r="M45" s="25" t="str">
        <f>IF($G45="","",(AVERAGE(VLOOKUP($G45,#REF!,7,0),VLOOKUP($H45,#REF!,7,0),VLOOKUP($I45,#REF!,7,0),VLOOKUP($J45,#REF!,6,0),VLOOKUP($K45,#REF!,4,0),VLOOKUP($L45,#REF!,5,0))))</f>
        <v/>
      </c>
      <c r="N45" s="31" t="str">
        <f t="shared" si="0"/>
        <v/>
      </c>
      <c r="O45" s="32"/>
      <c r="P45" s="33"/>
    </row>
    <row r="46" spans="1:16" ht="14.25" customHeight="1">
      <c r="A46" s="29">
        <f t="shared" si="1"/>
        <v>42</v>
      </c>
      <c r="B46" s="22"/>
      <c r="C46" s="22"/>
      <c r="D46" s="30"/>
      <c r="E46" s="30"/>
      <c r="F46" s="25" t="str">
        <f>IF($D46="","",AVERAGE(VLOOKUP($D46,#REF!,9,0),(VLOOKUP($E46,#REF!,8,0))))</f>
        <v/>
      </c>
      <c r="G46" s="30"/>
      <c r="H46" s="30"/>
      <c r="I46" s="30"/>
      <c r="J46" s="30"/>
      <c r="K46" s="30"/>
      <c r="L46" s="30"/>
      <c r="M46" s="25" t="str">
        <f>IF($G46="","",(AVERAGE(VLOOKUP($G46,#REF!,7,0),VLOOKUP($H46,#REF!,7,0),VLOOKUP($I46,#REF!,7,0),VLOOKUP($J46,#REF!,6,0),VLOOKUP($K46,#REF!,4,0),VLOOKUP($L46,#REF!,5,0))))</f>
        <v/>
      </c>
      <c r="N46" s="31" t="str">
        <f t="shared" si="0"/>
        <v/>
      </c>
      <c r="O46" s="32"/>
      <c r="P46" s="33"/>
    </row>
    <row r="47" spans="1:16" ht="14.25" customHeight="1">
      <c r="A47" s="29">
        <f t="shared" si="1"/>
        <v>43</v>
      </c>
      <c r="B47" s="22"/>
      <c r="C47" s="22"/>
      <c r="D47" s="30"/>
      <c r="E47" s="30"/>
      <c r="F47" s="25" t="str">
        <f>IF($D47="","",AVERAGE(VLOOKUP($D47,#REF!,9,0),(VLOOKUP($E47,#REF!,8,0))))</f>
        <v/>
      </c>
      <c r="G47" s="30"/>
      <c r="H47" s="30"/>
      <c r="I47" s="30"/>
      <c r="J47" s="30"/>
      <c r="K47" s="30"/>
      <c r="L47" s="30"/>
      <c r="M47" s="25" t="str">
        <f>IF($G47="","",(AVERAGE(VLOOKUP($G47,#REF!,7,0),VLOOKUP($H47,#REF!,7,0),VLOOKUP($I47,#REF!,7,0),VLOOKUP($J47,#REF!,6,0),VLOOKUP($K47,#REF!,4,0),VLOOKUP($L47,#REF!,5,0))))</f>
        <v/>
      </c>
      <c r="N47" s="31" t="str">
        <f t="shared" si="0"/>
        <v/>
      </c>
      <c r="O47" s="32"/>
      <c r="P47" s="33"/>
    </row>
    <row r="48" spans="1:16" ht="14.25" customHeight="1">
      <c r="A48" s="29">
        <f t="shared" si="1"/>
        <v>44</v>
      </c>
      <c r="B48" s="22"/>
      <c r="C48" s="22"/>
      <c r="D48" s="30"/>
      <c r="E48" s="30"/>
      <c r="F48" s="25" t="str">
        <f>IF($D48="","",AVERAGE(VLOOKUP($D48,#REF!,9,0),(VLOOKUP($E48,#REF!,8,0))))</f>
        <v/>
      </c>
      <c r="G48" s="30"/>
      <c r="H48" s="30"/>
      <c r="I48" s="30"/>
      <c r="J48" s="30"/>
      <c r="K48" s="30"/>
      <c r="L48" s="30"/>
      <c r="M48" s="25" t="str">
        <f>IF($G48="","",(AVERAGE(VLOOKUP($G48,#REF!,7,0),VLOOKUP($H48,#REF!,7,0),VLOOKUP($I48,#REF!,7,0),VLOOKUP($J48,#REF!,6,0),VLOOKUP($K48,#REF!,4,0),VLOOKUP($L48,#REF!,5,0))))</f>
        <v/>
      </c>
      <c r="N48" s="31" t="str">
        <f t="shared" si="0"/>
        <v/>
      </c>
      <c r="O48" s="32"/>
      <c r="P48" s="33"/>
    </row>
    <row r="49" spans="1:16" ht="14.25" customHeight="1">
      <c r="A49" s="29">
        <f t="shared" si="1"/>
        <v>45</v>
      </c>
      <c r="B49" s="22"/>
      <c r="C49" s="22"/>
      <c r="D49" s="30"/>
      <c r="E49" s="30"/>
      <c r="F49" s="25" t="str">
        <f>IF($D49="","",AVERAGE(VLOOKUP($D49,#REF!,9,0),(VLOOKUP($E49,#REF!,8,0))))</f>
        <v/>
      </c>
      <c r="G49" s="30"/>
      <c r="H49" s="30"/>
      <c r="I49" s="30"/>
      <c r="J49" s="30"/>
      <c r="K49" s="30"/>
      <c r="L49" s="30"/>
      <c r="M49" s="25" t="str">
        <f>IF($G49="","",(AVERAGE(VLOOKUP($G49,#REF!,7,0),VLOOKUP($H49,#REF!,7,0),VLOOKUP($I49,#REF!,7,0),VLOOKUP($J49,#REF!,6,0),VLOOKUP($K49,#REF!,4,0),VLOOKUP($L49,#REF!,5,0))))</f>
        <v/>
      </c>
      <c r="N49" s="31" t="str">
        <f t="shared" si="0"/>
        <v/>
      </c>
      <c r="O49" s="32"/>
      <c r="P49" s="33"/>
    </row>
    <row r="50" spans="1:16" ht="14.25" customHeight="1">
      <c r="A50" s="29">
        <f t="shared" si="1"/>
        <v>46</v>
      </c>
      <c r="B50" s="22"/>
      <c r="C50" s="22"/>
      <c r="D50" s="30"/>
      <c r="E50" s="30"/>
      <c r="F50" s="25" t="str">
        <f>IF($D50="","",AVERAGE(VLOOKUP($D50,#REF!,9,0),(VLOOKUP($E50,#REF!,8,0))))</f>
        <v/>
      </c>
      <c r="G50" s="30"/>
      <c r="H50" s="30"/>
      <c r="I50" s="30"/>
      <c r="J50" s="30"/>
      <c r="K50" s="30"/>
      <c r="L50" s="30"/>
      <c r="M50" s="25" t="str">
        <f>IF($G50="","",(AVERAGE(VLOOKUP($G50,#REF!,7,0),VLOOKUP($H50,#REF!,7,0),VLOOKUP($I50,#REF!,7,0),VLOOKUP($J50,#REF!,6,0),VLOOKUP($K50,#REF!,4,0),VLOOKUP($L50,#REF!,5,0))))</f>
        <v/>
      </c>
      <c r="N50" s="31" t="str">
        <f t="shared" si="0"/>
        <v/>
      </c>
      <c r="O50" s="32"/>
      <c r="P50" s="33"/>
    </row>
    <row r="51" spans="1:16" ht="14.25" customHeight="1">
      <c r="A51" s="29">
        <f t="shared" si="1"/>
        <v>47</v>
      </c>
      <c r="B51" s="22"/>
      <c r="C51" s="22"/>
      <c r="D51" s="30"/>
      <c r="E51" s="30"/>
      <c r="F51" s="25" t="str">
        <f>IF($D51="","",AVERAGE(VLOOKUP($D51,#REF!,9,0),(VLOOKUP($E51,#REF!,8,0))))</f>
        <v/>
      </c>
      <c r="G51" s="30"/>
      <c r="H51" s="30"/>
      <c r="I51" s="30"/>
      <c r="J51" s="30"/>
      <c r="K51" s="30"/>
      <c r="L51" s="30"/>
      <c r="M51" s="25" t="str">
        <f>IF($G51="","",(AVERAGE(VLOOKUP($G51,#REF!,7,0),VLOOKUP($H51,#REF!,7,0),VLOOKUP($I51,#REF!,7,0),VLOOKUP($J51,#REF!,6,0),VLOOKUP($K51,#REF!,4,0),VLOOKUP($L51,#REF!,5,0))))</f>
        <v/>
      </c>
      <c r="N51" s="31" t="str">
        <f t="shared" si="0"/>
        <v/>
      </c>
      <c r="O51" s="32"/>
      <c r="P51" s="33"/>
    </row>
    <row r="52" spans="1:16" ht="14.25" customHeight="1">
      <c r="A52" s="29">
        <f t="shared" si="1"/>
        <v>48</v>
      </c>
      <c r="B52" s="22"/>
      <c r="C52" s="22"/>
      <c r="D52" s="30"/>
      <c r="E52" s="30"/>
      <c r="F52" s="25" t="str">
        <f>IF($D52="","",AVERAGE(VLOOKUP($D52,#REF!,9,0),(VLOOKUP($E52,#REF!,8,0))))</f>
        <v/>
      </c>
      <c r="G52" s="30"/>
      <c r="H52" s="30"/>
      <c r="I52" s="30"/>
      <c r="J52" s="30"/>
      <c r="K52" s="30"/>
      <c r="L52" s="30"/>
      <c r="M52" s="25" t="str">
        <f>IF($G52="","",(AVERAGE(VLOOKUP($G52,#REF!,7,0),VLOOKUP($H52,#REF!,7,0),VLOOKUP($I52,#REF!,7,0),VLOOKUP($J52,#REF!,6,0),VLOOKUP($K52,#REF!,4,0),VLOOKUP($L52,#REF!,5,0))))</f>
        <v/>
      </c>
      <c r="N52" s="31" t="str">
        <f t="shared" si="0"/>
        <v/>
      </c>
      <c r="O52" s="32"/>
      <c r="P52" s="33"/>
    </row>
    <row r="53" spans="1:16" ht="14.25" customHeight="1">
      <c r="A53" s="29">
        <f t="shared" si="1"/>
        <v>49</v>
      </c>
      <c r="B53" s="22"/>
      <c r="C53" s="22"/>
      <c r="D53" s="30"/>
      <c r="E53" s="30"/>
      <c r="F53" s="25" t="str">
        <f>IF($D53="","",AVERAGE(VLOOKUP($D53,#REF!,9,0),(VLOOKUP($E53,#REF!,8,0))))</f>
        <v/>
      </c>
      <c r="G53" s="30"/>
      <c r="H53" s="30"/>
      <c r="I53" s="30"/>
      <c r="J53" s="30"/>
      <c r="K53" s="30"/>
      <c r="L53" s="30"/>
      <c r="M53" s="25" t="str">
        <f>IF($G53="","",(AVERAGE(VLOOKUP($G53,#REF!,7,0),VLOOKUP($H53,#REF!,7,0),VLOOKUP($I53,#REF!,7,0),VLOOKUP($J53,#REF!,6,0),VLOOKUP($K53,#REF!,4,0),VLOOKUP($L53,#REF!,5,0))))</f>
        <v/>
      </c>
      <c r="N53" s="31" t="str">
        <f t="shared" si="0"/>
        <v/>
      </c>
      <c r="O53" s="32"/>
      <c r="P53" s="33"/>
    </row>
    <row r="54" spans="1:16" ht="14.25" customHeight="1">
      <c r="A54" s="29">
        <f t="shared" si="1"/>
        <v>50</v>
      </c>
      <c r="B54" s="22"/>
      <c r="C54" s="22"/>
      <c r="D54" s="30"/>
      <c r="E54" s="30"/>
      <c r="F54" s="25" t="str">
        <f>IF($D54="","",AVERAGE(VLOOKUP($D54,#REF!,9,0),(VLOOKUP($E54,#REF!,8,0))))</f>
        <v/>
      </c>
      <c r="G54" s="30"/>
      <c r="H54" s="30"/>
      <c r="I54" s="30"/>
      <c r="J54" s="30"/>
      <c r="K54" s="30"/>
      <c r="L54" s="30"/>
      <c r="M54" s="25" t="str">
        <f>IF($G54="","",(AVERAGE(VLOOKUP($G54,#REF!,7,0),VLOOKUP($H54,#REF!,7,0),VLOOKUP($I54,#REF!,7,0),VLOOKUP($J54,#REF!,6,0),VLOOKUP($K54,#REF!,4,0),VLOOKUP($L54,#REF!,5,0))))</f>
        <v/>
      </c>
      <c r="N54" s="31" t="str">
        <f t="shared" si="0"/>
        <v/>
      </c>
      <c r="O54" s="32"/>
      <c r="P54" s="33"/>
    </row>
    <row r="55" spans="1:16" ht="14.25" customHeight="1">
      <c r="A55" s="29">
        <f t="shared" si="1"/>
        <v>51</v>
      </c>
      <c r="B55" s="22"/>
      <c r="C55" s="22"/>
      <c r="D55" s="30"/>
      <c r="E55" s="30"/>
      <c r="F55" s="25" t="str">
        <f>IF($D55="","",AVERAGE(VLOOKUP($D55,#REF!,9,0),(VLOOKUP($E55,#REF!,8,0))))</f>
        <v/>
      </c>
      <c r="G55" s="30"/>
      <c r="H55" s="30"/>
      <c r="I55" s="30"/>
      <c r="J55" s="30"/>
      <c r="K55" s="30"/>
      <c r="L55" s="30"/>
      <c r="M55" s="25" t="str">
        <f>IF($G55="","",(AVERAGE(VLOOKUP($G55,#REF!,7,0),VLOOKUP($H55,#REF!,7,0),VLOOKUP($I55,#REF!,7,0),VLOOKUP($J55,#REF!,6,0),VLOOKUP($K55,#REF!,4,0),VLOOKUP($L55,#REF!,5,0))))</f>
        <v/>
      </c>
      <c r="N55" s="31" t="str">
        <f t="shared" si="0"/>
        <v/>
      </c>
      <c r="O55" s="32"/>
      <c r="P55" s="33"/>
    </row>
    <row r="56" spans="1:16" ht="14.25" customHeight="1">
      <c r="A56" s="29">
        <f t="shared" si="1"/>
        <v>52</v>
      </c>
      <c r="B56" s="22"/>
      <c r="C56" s="22"/>
      <c r="D56" s="30"/>
      <c r="E56" s="30"/>
      <c r="F56" s="25" t="str">
        <f>IF($D56="","",AVERAGE(VLOOKUP($D56,#REF!,9,0),(VLOOKUP($E56,#REF!,8,0))))</f>
        <v/>
      </c>
      <c r="G56" s="30"/>
      <c r="H56" s="30"/>
      <c r="I56" s="30"/>
      <c r="J56" s="30"/>
      <c r="K56" s="30"/>
      <c r="L56" s="30"/>
      <c r="M56" s="25" t="str">
        <f>IF($G56="","",(AVERAGE(VLOOKUP($G56,#REF!,7,0),VLOOKUP($H56,#REF!,7,0),VLOOKUP($I56,#REF!,7,0),VLOOKUP($J56,#REF!,6,0),VLOOKUP($K56,#REF!,4,0),VLOOKUP($L56,#REF!,5,0))))</f>
        <v/>
      </c>
      <c r="N56" s="31" t="str">
        <f t="shared" si="0"/>
        <v/>
      </c>
      <c r="O56" s="32"/>
      <c r="P56" s="33"/>
    </row>
    <row r="57" spans="1:16" ht="14.25" customHeight="1">
      <c r="A57" s="29">
        <f t="shared" si="1"/>
        <v>53</v>
      </c>
      <c r="B57" s="22"/>
      <c r="C57" s="22"/>
      <c r="D57" s="30"/>
      <c r="E57" s="30"/>
      <c r="F57" s="25" t="str">
        <f>IF($D57="","",AVERAGE(VLOOKUP($D57,#REF!,9,0),(VLOOKUP($E57,#REF!,8,0))))</f>
        <v/>
      </c>
      <c r="G57" s="30"/>
      <c r="H57" s="30"/>
      <c r="I57" s="30"/>
      <c r="J57" s="30"/>
      <c r="K57" s="30"/>
      <c r="L57" s="30"/>
      <c r="M57" s="25" t="str">
        <f>IF($G57="","",(AVERAGE(VLOOKUP($G57,#REF!,7,0),VLOOKUP($H57,#REF!,7,0),VLOOKUP($I57,#REF!,7,0),VLOOKUP($J57,#REF!,6,0),VLOOKUP($K57,#REF!,4,0),VLOOKUP($L57,#REF!,5,0))))</f>
        <v/>
      </c>
      <c r="N57" s="31" t="str">
        <f t="shared" si="0"/>
        <v/>
      </c>
      <c r="O57" s="32"/>
      <c r="P57" s="33"/>
    </row>
    <row r="58" spans="1:16" ht="14.25" customHeight="1">
      <c r="A58" s="29">
        <f t="shared" si="1"/>
        <v>54</v>
      </c>
      <c r="B58" s="22"/>
      <c r="C58" s="22"/>
      <c r="D58" s="30"/>
      <c r="E58" s="30"/>
      <c r="F58" s="25" t="str">
        <f>IF($D58="","",AVERAGE(VLOOKUP($D58,#REF!,9,0),(VLOOKUP($E58,#REF!,8,0))))</f>
        <v/>
      </c>
      <c r="G58" s="30"/>
      <c r="H58" s="30"/>
      <c r="I58" s="30"/>
      <c r="J58" s="30"/>
      <c r="K58" s="30"/>
      <c r="L58" s="30"/>
      <c r="M58" s="25" t="str">
        <f>IF($G58="","",(AVERAGE(VLOOKUP($G58,#REF!,7,0),VLOOKUP($H58,#REF!,7,0),VLOOKUP($I58,#REF!,7,0),VLOOKUP($J58,#REF!,6,0),VLOOKUP($K58,#REF!,4,0),VLOOKUP($L58,#REF!,5,0))))</f>
        <v/>
      </c>
      <c r="N58" s="31" t="str">
        <f t="shared" si="0"/>
        <v/>
      </c>
      <c r="O58" s="32"/>
      <c r="P58" s="33"/>
    </row>
    <row r="59" spans="1:16" ht="14.25" customHeight="1">
      <c r="A59" s="29">
        <f t="shared" si="1"/>
        <v>55</v>
      </c>
      <c r="B59" s="22"/>
      <c r="C59" s="22"/>
      <c r="D59" s="30"/>
      <c r="E59" s="30"/>
      <c r="F59" s="25" t="str">
        <f>IF($D59="","",AVERAGE(VLOOKUP($D59,#REF!,9,0),(VLOOKUP($E59,#REF!,8,0))))</f>
        <v/>
      </c>
      <c r="G59" s="30"/>
      <c r="H59" s="30"/>
      <c r="I59" s="30"/>
      <c r="J59" s="30"/>
      <c r="K59" s="30"/>
      <c r="L59" s="30"/>
      <c r="M59" s="25" t="str">
        <f>IF($G59="","",(AVERAGE(VLOOKUP($G59,#REF!,7,0),VLOOKUP($H59,#REF!,7,0),VLOOKUP($I59,#REF!,7,0),VLOOKUP($J59,#REF!,6,0),VLOOKUP($K59,#REF!,4,0),VLOOKUP($L59,#REF!,5,0))))</f>
        <v/>
      </c>
      <c r="N59" s="31" t="str">
        <f t="shared" si="0"/>
        <v/>
      </c>
      <c r="O59" s="32"/>
      <c r="P59" s="33"/>
    </row>
    <row r="60" spans="1:16" ht="14.25" customHeight="1">
      <c r="A60" s="29">
        <f t="shared" si="1"/>
        <v>56</v>
      </c>
      <c r="B60" s="22"/>
      <c r="C60" s="22"/>
      <c r="D60" s="30"/>
      <c r="E60" s="30"/>
      <c r="F60" s="25" t="str">
        <f>IF($D60="","",AVERAGE(VLOOKUP($D60,#REF!,9,0),(VLOOKUP($E60,#REF!,8,0))))</f>
        <v/>
      </c>
      <c r="G60" s="30"/>
      <c r="H60" s="30"/>
      <c r="I60" s="30"/>
      <c r="J60" s="30"/>
      <c r="K60" s="30"/>
      <c r="L60" s="30"/>
      <c r="M60" s="25" t="str">
        <f>IF($G60="","",(AVERAGE(VLOOKUP($G60,#REF!,7,0),VLOOKUP($H60,#REF!,7,0),VLOOKUP($I60,#REF!,7,0),VLOOKUP($J60,#REF!,6,0),VLOOKUP($K60,#REF!,4,0),VLOOKUP($L60,#REF!,5,0))))</f>
        <v/>
      </c>
      <c r="N60" s="31" t="str">
        <f t="shared" si="0"/>
        <v/>
      </c>
      <c r="O60" s="32"/>
      <c r="P60" s="33"/>
    </row>
    <row r="61" spans="1:16" ht="14.25" customHeight="1">
      <c r="A61" s="29">
        <f t="shared" si="1"/>
        <v>57</v>
      </c>
      <c r="B61" s="22"/>
      <c r="C61" s="22"/>
      <c r="D61" s="30"/>
      <c r="E61" s="30"/>
      <c r="F61" s="25" t="str">
        <f>IF($D61="","",AVERAGE(VLOOKUP($D61,#REF!,9,0),(VLOOKUP($E61,#REF!,8,0))))</f>
        <v/>
      </c>
      <c r="G61" s="30"/>
      <c r="H61" s="30"/>
      <c r="I61" s="30"/>
      <c r="J61" s="30"/>
      <c r="K61" s="30"/>
      <c r="L61" s="30"/>
      <c r="M61" s="25" t="str">
        <f>IF($G61="","",(AVERAGE(VLOOKUP($G61,#REF!,7,0),VLOOKUP($H61,#REF!,7,0),VLOOKUP($I61,#REF!,7,0),VLOOKUP($J61,#REF!,6,0),VLOOKUP($K61,#REF!,4,0),VLOOKUP($L61,#REF!,5,0))))</f>
        <v/>
      </c>
      <c r="N61" s="31" t="str">
        <f t="shared" si="0"/>
        <v/>
      </c>
      <c r="O61" s="32"/>
      <c r="P61" s="33"/>
    </row>
    <row r="62" spans="1:16" ht="14.25" customHeight="1">
      <c r="A62" s="29">
        <f t="shared" si="1"/>
        <v>58</v>
      </c>
      <c r="B62" s="22"/>
      <c r="C62" s="22"/>
      <c r="D62" s="30"/>
      <c r="E62" s="30"/>
      <c r="F62" s="25" t="str">
        <f>IF($D62="","",AVERAGE(VLOOKUP($D62,#REF!,9,0),(VLOOKUP($E62,#REF!,8,0))))</f>
        <v/>
      </c>
      <c r="G62" s="30"/>
      <c r="H62" s="30"/>
      <c r="I62" s="30"/>
      <c r="J62" s="30"/>
      <c r="K62" s="30"/>
      <c r="L62" s="30"/>
      <c r="M62" s="25" t="str">
        <f>IF($G62="","",(AVERAGE(VLOOKUP($G62,#REF!,7,0),VLOOKUP($H62,#REF!,7,0),VLOOKUP($I62,#REF!,7,0),VLOOKUP($J62,#REF!,6,0),VLOOKUP($K62,#REF!,4,0),VLOOKUP($L62,#REF!,5,0))))</f>
        <v/>
      </c>
      <c r="N62" s="31" t="str">
        <f t="shared" si="0"/>
        <v/>
      </c>
      <c r="O62" s="32"/>
      <c r="P62" s="33"/>
    </row>
    <row r="63" spans="1:16" ht="14.25" customHeight="1">
      <c r="A63" s="29">
        <f t="shared" si="1"/>
        <v>59</v>
      </c>
      <c r="B63" s="22"/>
      <c r="C63" s="22"/>
      <c r="D63" s="30"/>
      <c r="E63" s="30"/>
      <c r="F63" s="25" t="str">
        <f>IF($D63="","",AVERAGE(VLOOKUP($D63,#REF!,9,0),(VLOOKUP($E63,#REF!,8,0))))</f>
        <v/>
      </c>
      <c r="G63" s="30"/>
      <c r="H63" s="30"/>
      <c r="I63" s="30"/>
      <c r="J63" s="30"/>
      <c r="K63" s="30"/>
      <c r="L63" s="30"/>
      <c r="M63" s="25" t="str">
        <f>IF($G63="","",(AVERAGE(VLOOKUP($G63,#REF!,7,0),VLOOKUP($H63,#REF!,7,0),VLOOKUP($I63,#REF!,7,0),VLOOKUP($J63,#REF!,6,0),VLOOKUP($K63,#REF!,4,0),VLOOKUP($L63,#REF!,5,0))))</f>
        <v/>
      </c>
      <c r="N63" s="31" t="str">
        <f t="shared" si="0"/>
        <v/>
      </c>
      <c r="O63" s="32"/>
      <c r="P63" s="33"/>
    </row>
    <row r="64" spans="1:16" ht="14.25" customHeight="1">
      <c r="A64" s="29">
        <f t="shared" si="1"/>
        <v>60</v>
      </c>
      <c r="B64" s="22"/>
      <c r="C64" s="22"/>
      <c r="D64" s="30"/>
      <c r="E64" s="30"/>
      <c r="F64" s="25" t="str">
        <f>IF($D64="","",AVERAGE(VLOOKUP($D64,#REF!,9,0),(VLOOKUP($E64,#REF!,8,0))))</f>
        <v/>
      </c>
      <c r="G64" s="30"/>
      <c r="H64" s="30"/>
      <c r="I64" s="30"/>
      <c r="J64" s="30"/>
      <c r="K64" s="30"/>
      <c r="L64" s="30"/>
      <c r="M64" s="25" t="str">
        <f>IF($G64="","",(AVERAGE(VLOOKUP($G64,#REF!,7,0),VLOOKUP($H64,#REF!,7,0),VLOOKUP($I64,#REF!,7,0),VLOOKUP($J64,#REF!,6,0),VLOOKUP($K64,#REF!,4,0),VLOOKUP($L64,#REF!,5,0))))</f>
        <v/>
      </c>
      <c r="N64" s="31" t="str">
        <f t="shared" si="0"/>
        <v/>
      </c>
      <c r="O64" s="32"/>
      <c r="P64" s="33"/>
    </row>
    <row r="65" spans="1:16" ht="16">
      <c r="A65" s="29">
        <f t="shared" si="1"/>
        <v>61</v>
      </c>
      <c r="B65" s="22"/>
      <c r="C65" s="22"/>
      <c r="D65" s="30"/>
      <c r="E65" s="30"/>
      <c r="F65" s="25" t="str">
        <f>IF($D65="","",AVERAGE(VLOOKUP($D65,#REF!,9,0),(VLOOKUP($E65,#REF!,8,0))))</f>
        <v/>
      </c>
      <c r="G65" s="30"/>
      <c r="H65" s="30"/>
      <c r="I65" s="30"/>
      <c r="J65" s="30"/>
      <c r="K65" s="30"/>
      <c r="L65" s="30"/>
      <c r="M65" s="25" t="str">
        <f>IF($G65="","",(AVERAGE(VLOOKUP($G65,#REF!,7,0),VLOOKUP($H65,#REF!,7,0),VLOOKUP($I65,#REF!,7,0),VLOOKUP($J65,#REF!,6,0),VLOOKUP($K65,#REF!,4,0),VLOOKUP($L65,#REF!,5,0))))</f>
        <v/>
      </c>
      <c r="N65" s="31" t="str">
        <f t="shared" si="0"/>
        <v/>
      </c>
      <c r="O65" s="32"/>
      <c r="P65" s="33"/>
    </row>
    <row r="66" spans="1:16" ht="12.5" customHeight="1">
      <c r="A66" s="29">
        <f t="shared" si="1"/>
        <v>62</v>
      </c>
      <c r="B66" s="22"/>
      <c r="C66" s="22"/>
      <c r="D66" s="30"/>
      <c r="E66" s="30"/>
      <c r="F66" s="25" t="str">
        <f>IF($D66="","",AVERAGE(VLOOKUP($D66,#REF!,9,0),(VLOOKUP($E66,#REF!,8,0))))</f>
        <v/>
      </c>
      <c r="G66" s="30"/>
      <c r="H66" s="30"/>
      <c r="I66" s="30"/>
      <c r="J66" s="30"/>
      <c r="K66" s="30"/>
      <c r="L66" s="30"/>
      <c r="M66" s="25" t="str">
        <f>IF($G66="","",(AVERAGE(VLOOKUP($G66,#REF!,7,0),VLOOKUP($H66,#REF!,7,0),VLOOKUP($I66,#REF!,7,0),VLOOKUP($J66,#REF!,6,0),VLOOKUP($K66,#REF!,4,0),VLOOKUP($L66,#REF!,5,0))))</f>
        <v/>
      </c>
      <c r="N66" s="31" t="str">
        <f t="shared" si="0"/>
        <v/>
      </c>
      <c r="O66" s="32"/>
      <c r="P66" s="33"/>
    </row>
    <row r="67" spans="1:16" ht="14.25" customHeight="1">
      <c r="A67" s="29">
        <f t="shared" si="1"/>
        <v>63</v>
      </c>
      <c r="B67" s="22"/>
      <c r="C67" s="22"/>
      <c r="D67" s="30"/>
      <c r="E67" s="30"/>
      <c r="F67" s="25" t="str">
        <f>IF($D67="","",AVERAGE(VLOOKUP($D67,#REF!,9,0),(VLOOKUP($E67,#REF!,8,0))))</f>
        <v/>
      </c>
      <c r="G67" s="30"/>
      <c r="H67" s="30"/>
      <c r="I67" s="30"/>
      <c r="J67" s="30"/>
      <c r="K67" s="30"/>
      <c r="L67" s="30"/>
      <c r="M67" s="25" t="str">
        <f>IF($G67="","",(AVERAGE(VLOOKUP($G67,#REF!,7,0),VLOOKUP($H67,#REF!,7,0),VLOOKUP($I67,#REF!,7,0),VLOOKUP($J67,#REF!,6,0),VLOOKUP($K67,#REF!,4,0),VLOOKUP($L67,#REF!,5,0))))</f>
        <v/>
      </c>
      <c r="N67" s="31" t="str">
        <f t="shared" si="0"/>
        <v/>
      </c>
      <c r="O67" s="32"/>
      <c r="P67" s="33"/>
    </row>
    <row r="68" spans="1:16" ht="15" customHeight="1">
      <c r="A68" s="29">
        <f t="shared" si="1"/>
        <v>64</v>
      </c>
      <c r="B68" s="22"/>
      <c r="C68" s="22"/>
      <c r="D68" s="30"/>
      <c r="E68" s="30"/>
      <c r="F68" s="25" t="str">
        <f>IF($D68="","",AVERAGE(VLOOKUP($D68,#REF!,9,0),(VLOOKUP($E68,#REF!,8,0))))</f>
        <v/>
      </c>
      <c r="G68" s="30"/>
      <c r="H68" s="30"/>
      <c r="I68" s="30"/>
      <c r="J68" s="30"/>
      <c r="K68" s="30"/>
      <c r="L68" s="30"/>
      <c r="M68" s="25" t="str">
        <f>IF($G68="","",(AVERAGE(VLOOKUP($G68,#REF!,7,0),VLOOKUP($H68,#REF!,7,0),VLOOKUP($I68,#REF!,7,0),VLOOKUP($J68,#REF!,6,0),VLOOKUP($K68,#REF!,4,0),VLOOKUP($L68,#REF!,5,0))))</f>
        <v/>
      </c>
      <c r="N68" s="31" t="str">
        <f t="shared" si="0"/>
        <v/>
      </c>
      <c r="O68" s="32"/>
      <c r="P68" s="33"/>
    </row>
    <row r="69" spans="1:16" ht="14.25" customHeight="1">
      <c r="A69" s="29">
        <f t="shared" si="1"/>
        <v>65</v>
      </c>
      <c r="B69" s="22"/>
      <c r="C69" s="22"/>
      <c r="D69" s="30"/>
      <c r="E69" s="30"/>
      <c r="F69" s="25" t="str">
        <f>IF($D69="","",AVERAGE(VLOOKUP($D69,#REF!,9,0),(VLOOKUP($E69,#REF!,8,0))))</f>
        <v/>
      </c>
      <c r="G69" s="30"/>
      <c r="H69" s="30"/>
      <c r="I69" s="30"/>
      <c r="J69" s="30"/>
      <c r="K69" s="30"/>
      <c r="L69" s="30"/>
      <c r="M69" s="25" t="str">
        <f>IF($G69="","",(AVERAGE(VLOOKUP($G69,#REF!,7,0),VLOOKUP($H69,#REF!,7,0),VLOOKUP($I69,#REF!,7,0),VLOOKUP($J69,#REF!,6,0),VLOOKUP($K69,#REF!,4,0),VLOOKUP($L69,#REF!,5,0))))</f>
        <v/>
      </c>
      <c r="N69" s="31" t="str">
        <f t="shared" si="0"/>
        <v/>
      </c>
      <c r="O69" s="32"/>
      <c r="P69" s="33"/>
    </row>
    <row r="70" spans="1:16" ht="14.25" customHeight="1">
      <c r="A70" s="29">
        <f t="shared" si="1"/>
        <v>66</v>
      </c>
      <c r="B70" s="22"/>
      <c r="C70" s="22"/>
      <c r="D70" s="30"/>
      <c r="E70" s="30"/>
      <c r="F70" s="25" t="str">
        <f>IF($D70="","",AVERAGE(VLOOKUP($D70,#REF!,9,0),(VLOOKUP($E70,#REF!,8,0))))</f>
        <v/>
      </c>
      <c r="G70" s="30"/>
      <c r="H70" s="30"/>
      <c r="I70" s="30"/>
      <c r="J70" s="30"/>
      <c r="K70" s="30"/>
      <c r="L70" s="30"/>
      <c r="M70" s="25" t="str">
        <f>IF($G70="","",(AVERAGE(VLOOKUP($G70,#REF!,7,0),VLOOKUP($H70,#REF!,7,0),VLOOKUP($I70,#REF!,7,0),VLOOKUP($J70,#REF!,6,0),VLOOKUP($K70,#REF!,4,0),VLOOKUP($L70,#REF!,5,0))))</f>
        <v/>
      </c>
      <c r="N70" s="31" t="str">
        <f t="shared" ref="N70:N104" si="3">IF($D70="","",$F70*$M70)</f>
        <v/>
      </c>
      <c r="O70" s="32"/>
      <c r="P70" s="33"/>
    </row>
    <row r="71" spans="1:16" ht="14.25" customHeight="1">
      <c r="A71" s="29">
        <f t="shared" ref="A71:A104" si="4">A70+1</f>
        <v>67</v>
      </c>
      <c r="B71" s="22"/>
      <c r="C71" s="22"/>
      <c r="D71" s="30"/>
      <c r="E71" s="30"/>
      <c r="F71" s="25" t="str">
        <f>IF($D71="","",AVERAGE(VLOOKUP($D71,#REF!,9,0),(VLOOKUP($E71,#REF!,8,0))))</f>
        <v/>
      </c>
      <c r="G71" s="30"/>
      <c r="H71" s="30"/>
      <c r="I71" s="30"/>
      <c r="J71" s="30"/>
      <c r="K71" s="30"/>
      <c r="L71" s="30"/>
      <c r="M71" s="25" t="str">
        <f>IF($G71="","",(AVERAGE(VLOOKUP($G71,#REF!,7,0),VLOOKUP($H71,#REF!,7,0),VLOOKUP($I71,#REF!,7,0),VLOOKUP($J71,#REF!,6,0),VLOOKUP($K71,#REF!,4,0),VLOOKUP($L71,#REF!,5,0))))</f>
        <v/>
      </c>
      <c r="N71" s="31" t="str">
        <f t="shared" si="3"/>
        <v/>
      </c>
      <c r="O71" s="32"/>
      <c r="P71" s="33"/>
    </row>
    <row r="72" spans="1:16" ht="14.25" customHeight="1">
      <c r="A72" s="29">
        <f t="shared" si="4"/>
        <v>68</v>
      </c>
      <c r="B72" s="22"/>
      <c r="C72" s="22"/>
      <c r="D72" s="30"/>
      <c r="E72" s="30"/>
      <c r="F72" s="25" t="str">
        <f>IF($D72="","",AVERAGE(VLOOKUP($D72,#REF!,9,0),(VLOOKUP($E72,#REF!,8,0))))</f>
        <v/>
      </c>
      <c r="G72" s="30"/>
      <c r="H72" s="30"/>
      <c r="I72" s="30"/>
      <c r="J72" s="30"/>
      <c r="K72" s="30"/>
      <c r="L72" s="30"/>
      <c r="M72" s="25" t="str">
        <f>IF($G72="","",(AVERAGE(VLOOKUP($G72,#REF!,7,0),VLOOKUP($H72,#REF!,7,0),VLOOKUP($I72,#REF!,7,0),VLOOKUP($J72,#REF!,6,0),VLOOKUP($K72,#REF!,4,0),VLOOKUP($L72,#REF!,5,0))))</f>
        <v/>
      </c>
      <c r="N72" s="31" t="str">
        <f t="shared" si="3"/>
        <v/>
      </c>
      <c r="O72" s="32"/>
      <c r="P72" s="33"/>
    </row>
    <row r="73" spans="1:16" ht="14.25" customHeight="1">
      <c r="A73" s="29">
        <f t="shared" si="4"/>
        <v>69</v>
      </c>
      <c r="B73" s="22"/>
      <c r="C73" s="22"/>
      <c r="D73" s="30"/>
      <c r="E73" s="30"/>
      <c r="F73" s="25" t="str">
        <f>IF($D73="","",AVERAGE(VLOOKUP($D73,#REF!,9,0),(VLOOKUP($E73,#REF!,8,0))))</f>
        <v/>
      </c>
      <c r="G73" s="30"/>
      <c r="H73" s="30"/>
      <c r="I73" s="30"/>
      <c r="J73" s="30"/>
      <c r="K73" s="30"/>
      <c r="L73" s="30"/>
      <c r="M73" s="25" t="str">
        <f>IF($G73="","",(AVERAGE(VLOOKUP($G73,#REF!,7,0),VLOOKUP($H73,#REF!,7,0),VLOOKUP($I73,#REF!,7,0),VLOOKUP($J73,#REF!,6,0),VLOOKUP($K73,#REF!,4,0),VLOOKUP($L73,#REF!,5,0))))</f>
        <v/>
      </c>
      <c r="N73" s="31" t="str">
        <f t="shared" si="3"/>
        <v/>
      </c>
      <c r="O73" s="32"/>
      <c r="P73" s="33"/>
    </row>
    <row r="74" spans="1:16" ht="14.25" customHeight="1">
      <c r="A74" s="29">
        <f t="shared" si="4"/>
        <v>70</v>
      </c>
      <c r="B74" s="22"/>
      <c r="C74" s="22"/>
      <c r="D74" s="30"/>
      <c r="E74" s="30"/>
      <c r="F74" s="25" t="str">
        <f>IF($D74="","",AVERAGE(VLOOKUP($D74,#REF!,9,0),(VLOOKUP($E74,#REF!,8,0))))</f>
        <v/>
      </c>
      <c r="G74" s="30"/>
      <c r="H74" s="30"/>
      <c r="I74" s="30"/>
      <c r="J74" s="30"/>
      <c r="K74" s="30"/>
      <c r="L74" s="30"/>
      <c r="M74" s="25" t="str">
        <f>IF($G74="","",(AVERAGE(VLOOKUP($G74,#REF!,7,0),VLOOKUP($H74,#REF!,7,0),VLOOKUP($I74,#REF!,7,0),VLOOKUP($J74,#REF!,6,0),VLOOKUP($K74,#REF!,4,0),VLOOKUP($L74,#REF!,5,0))))</f>
        <v/>
      </c>
      <c r="N74" s="31" t="str">
        <f t="shared" si="3"/>
        <v/>
      </c>
      <c r="O74" s="32"/>
      <c r="P74" s="33"/>
    </row>
    <row r="75" spans="1:16" ht="14.25" customHeight="1">
      <c r="A75" s="29">
        <f t="shared" si="4"/>
        <v>71</v>
      </c>
      <c r="B75" s="22"/>
      <c r="C75" s="22"/>
      <c r="D75" s="30"/>
      <c r="E75" s="30"/>
      <c r="F75" s="25" t="str">
        <f>IF($D75="","",AVERAGE(VLOOKUP($D75,#REF!,9,0),(VLOOKUP($E75,#REF!,8,0))))</f>
        <v/>
      </c>
      <c r="G75" s="30"/>
      <c r="H75" s="30"/>
      <c r="I75" s="30"/>
      <c r="J75" s="30"/>
      <c r="K75" s="30"/>
      <c r="L75" s="30"/>
      <c r="M75" s="25" t="str">
        <f>IF($G75="","",(AVERAGE(VLOOKUP($G75,#REF!,7,0),VLOOKUP($H75,#REF!,7,0),VLOOKUP($I75,#REF!,7,0),VLOOKUP($J75,#REF!,6,0),VLOOKUP($K75,#REF!,4,0),VLOOKUP($L75,#REF!,5,0))))</f>
        <v/>
      </c>
      <c r="N75" s="31" t="str">
        <f t="shared" si="3"/>
        <v/>
      </c>
      <c r="O75" s="32"/>
      <c r="P75" s="33"/>
    </row>
    <row r="76" spans="1:16" ht="14.25" customHeight="1">
      <c r="A76" s="29">
        <f t="shared" si="4"/>
        <v>72</v>
      </c>
      <c r="B76" s="22"/>
      <c r="C76" s="22"/>
      <c r="D76" s="30"/>
      <c r="E76" s="30"/>
      <c r="F76" s="25" t="str">
        <f>IF($D76="","",AVERAGE(VLOOKUP($D76,#REF!,9,0),(VLOOKUP($E76,#REF!,8,0))))</f>
        <v/>
      </c>
      <c r="G76" s="30"/>
      <c r="H76" s="30"/>
      <c r="I76" s="30"/>
      <c r="J76" s="30"/>
      <c r="K76" s="30"/>
      <c r="L76" s="30"/>
      <c r="M76" s="25" t="str">
        <f>IF($G76="","",(AVERAGE(VLOOKUP($G76,#REF!,7,0),VLOOKUP($H76,#REF!,7,0),VLOOKUP($I76,#REF!,7,0),VLOOKUP($J76,#REF!,6,0),VLOOKUP($K76,#REF!,4,0),VLOOKUP($L76,#REF!,5,0))))</f>
        <v/>
      </c>
      <c r="N76" s="31" t="str">
        <f t="shared" si="3"/>
        <v/>
      </c>
      <c r="O76" s="32"/>
      <c r="P76" s="33"/>
    </row>
    <row r="77" spans="1:16" ht="14.25" customHeight="1">
      <c r="A77" s="29">
        <f t="shared" si="4"/>
        <v>73</v>
      </c>
      <c r="B77" s="22"/>
      <c r="C77" s="22"/>
      <c r="D77" s="30"/>
      <c r="E77" s="30"/>
      <c r="F77" s="25" t="str">
        <f>IF($D77="","",AVERAGE(VLOOKUP($D77,#REF!,9,0),(VLOOKUP($E77,#REF!,8,0))))</f>
        <v/>
      </c>
      <c r="G77" s="30"/>
      <c r="H77" s="30"/>
      <c r="I77" s="30"/>
      <c r="J77" s="30"/>
      <c r="K77" s="30"/>
      <c r="L77" s="30"/>
      <c r="M77" s="25" t="str">
        <f>IF($G77="","",(AVERAGE(VLOOKUP($G77,#REF!,7,0),VLOOKUP($H77,#REF!,7,0),VLOOKUP($I77,#REF!,7,0),VLOOKUP($J77,#REF!,6,0),VLOOKUP($K77,#REF!,4,0),VLOOKUP($L77,#REF!,5,0))))</f>
        <v/>
      </c>
      <c r="N77" s="31" t="str">
        <f t="shared" si="3"/>
        <v/>
      </c>
      <c r="O77" s="32"/>
      <c r="P77" s="33"/>
    </row>
    <row r="78" spans="1:16" ht="14.25" customHeight="1">
      <c r="A78" s="29">
        <f t="shared" si="4"/>
        <v>74</v>
      </c>
      <c r="B78" s="22"/>
      <c r="C78" s="22"/>
      <c r="D78" s="30"/>
      <c r="E78" s="30"/>
      <c r="F78" s="25" t="str">
        <f>IF($D78="","",AVERAGE(VLOOKUP($D78,#REF!,9,0),(VLOOKUP($E78,#REF!,8,0))))</f>
        <v/>
      </c>
      <c r="G78" s="30"/>
      <c r="H78" s="30"/>
      <c r="I78" s="30"/>
      <c r="J78" s="30"/>
      <c r="K78" s="30"/>
      <c r="L78" s="30"/>
      <c r="M78" s="25" t="str">
        <f>IF($G78="","",(AVERAGE(VLOOKUP($G78,#REF!,7,0),VLOOKUP($H78,#REF!,7,0),VLOOKUP($I78,#REF!,7,0),VLOOKUP($J78,#REF!,6,0),VLOOKUP($K78,#REF!,4,0),VLOOKUP($L78,#REF!,5,0))))</f>
        <v/>
      </c>
      <c r="N78" s="31" t="str">
        <f t="shared" si="3"/>
        <v/>
      </c>
      <c r="O78" s="32"/>
      <c r="P78" s="33"/>
    </row>
    <row r="79" spans="1:16" ht="14.25" customHeight="1">
      <c r="A79" s="29">
        <f t="shared" si="4"/>
        <v>75</v>
      </c>
      <c r="B79" s="22"/>
      <c r="C79" s="22"/>
      <c r="D79" s="30"/>
      <c r="E79" s="30"/>
      <c r="F79" s="25" t="str">
        <f>IF($D79="","",AVERAGE(VLOOKUP($D79,#REF!,9,0),(VLOOKUP($E79,#REF!,8,0))))</f>
        <v/>
      </c>
      <c r="G79" s="30"/>
      <c r="H79" s="30"/>
      <c r="I79" s="30"/>
      <c r="J79" s="30"/>
      <c r="K79" s="30"/>
      <c r="L79" s="30"/>
      <c r="M79" s="25" t="str">
        <f>IF($G79="","",(AVERAGE(VLOOKUP($G79,#REF!,7,0),VLOOKUP($H79,#REF!,7,0),VLOOKUP($I79,#REF!,7,0),VLOOKUP($J79,#REF!,6,0),VLOOKUP($K79,#REF!,4,0),VLOOKUP($L79,#REF!,5,0))))</f>
        <v/>
      </c>
      <c r="N79" s="31" t="str">
        <f t="shared" si="3"/>
        <v/>
      </c>
      <c r="O79" s="32"/>
      <c r="P79" s="33"/>
    </row>
    <row r="80" spans="1:16" ht="14.25" customHeight="1">
      <c r="A80" s="29">
        <f t="shared" si="4"/>
        <v>76</v>
      </c>
      <c r="B80" s="22"/>
      <c r="C80" s="22"/>
      <c r="D80" s="30"/>
      <c r="E80" s="30"/>
      <c r="F80" s="25" t="str">
        <f>IF($D80="","",AVERAGE(VLOOKUP($D80,#REF!,9,0),(VLOOKUP($E80,#REF!,8,0))))</f>
        <v/>
      </c>
      <c r="G80" s="30"/>
      <c r="H80" s="30"/>
      <c r="I80" s="30"/>
      <c r="J80" s="30"/>
      <c r="K80" s="30"/>
      <c r="L80" s="30"/>
      <c r="M80" s="25" t="str">
        <f>IF($G80="","",(AVERAGE(VLOOKUP($G80,#REF!,7,0),VLOOKUP($H80,#REF!,7,0),VLOOKUP($I80,#REF!,7,0),VLOOKUP($J80,#REF!,6,0),VLOOKUP($K80,#REF!,4,0),VLOOKUP($L80,#REF!,5,0))))</f>
        <v/>
      </c>
      <c r="N80" s="31" t="str">
        <f t="shared" si="3"/>
        <v/>
      </c>
      <c r="O80" s="32"/>
      <c r="P80" s="33"/>
    </row>
    <row r="81" spans="1:16" ht="14.25" customHeight="1">
      <c r="A81" s="29">
        <f t="shared" si="4"/>
        <v>77</v>
      </c>
      <c r="B81" s="22"/>
      <c r="C81" s="22"/>
      <c r="D81" s="30"/>
      <c r="E81" s="30"/>
      <c r="F81" s="25" t="str">
        <f>IF($D81="","",AVERAGE(VLOOKUP($D81,#REF!,9,0),(VLOOKUP($E81,#REF!,8,0))))</f>
        <v/>
      </c>
      <c r="G81" s="30"/>
      <c r="H81" s="30"/>
      <c r="I81" s="30"/>
      <c r="J81" s="30"/>
      <c r="K81" s="30"/>
      <c r="L81" s="30"/>
      <c r="M81" s="25" t="str">
        <f>IF($G81="","",(AVERAGE(VLOOKUP($G81,#REF!,7,0),VLOOKUP($H81,#REF!,7,0),VLOOKUP($I81,#REF!,7,0),VLOOKUP($J81,#REF!,6,0),VLOOKUP($K81,#REF!,4,0),VLOOKUP($L81,#REF!,5,0))))</f>
        <v/>
      </c>
      <c r="N81" s="31" t="str">
        <f t="shared" si="3"/>
        <v/>
      </c>
      <c r="O81" s="32"/>
      <c r="P81" s="33"/>
    </row>
    <row r="82" spans="1:16" ht="14.25" customHeight="1">
      <c r="A82" s="29">
        <f t="shared" si="4"/>
        <v>78</v>
      </c>
      <c r="B82" s="22"/>
      <c r="C82" s="22"/>
      <c r="D82" s="30"/>
      <c r="E82" s="30"/>
      <c r="F82" s="25" t="str">
        <f>IF($D82="","",AVERAGE(VLOOKUP($D82,#REF!,9,0),(VLOOKUP($E82,#REF!,8,0))))</f>
        <v/>
      </c>
      <c r="G82" s="30"/>
      <c r="H82" s="30"/>
      <c r="I82" s="30"/>
      <c r="J82" s="30"/>
      <c r="K82" s="30"/>
      <c r="L82" s="30"/>
      <c r="M82" s="25" t="str">
        <f>IF($G82="","",(AVERAGE(VLOOKUP($G82,#REF!,7,0),VLOOKUP($H82,#REF!,7,0),VLOOKUP($I82,#REF!,7,0),VLOOKUP($J82,#REF!,6,0),VLOOKUP($K82,#REF!,4,0),VLOOKUP($L82,#REF!,5,0))))</f>
        <v/>
      </c>
      <c r="N82" s="31" t="str">
        <f t="shared" si="3"/>
        <v/>
      </c>
      <c r="O82" s="32"/>
      <c r="P82" s="33"/>
    </row>
    <row r="83" spans="1:16" ht="14.25" customHeight="1">
      <c r="A83" s="29">
        <f t="shared" si="4"/>
        <v>79</v>
      </c>
      <c r="B83" s="22"/>
      <c r="C83" s="22"/>
      <c r="D83" s="30"/>
      <c r="E83" s="30"/>
      <c r="F83" s="25" t="str">
        <f>IF($D83="","",AVERAGE(VLOOKUP($D83,#REF!,9,0),(VLOOKUP($E83,#REF!,8,0))))</f>
        <v/>
      </c>
      <c r="G83" s="30"/>
      <c r="H83" s="30"/>
      <c r="I83" s="30"/>
      <c r="J83" s="30"/>
      <c r="K83" s="30"/>
      <c r="L83" s="30"/>
      <c r="M83" s="25" t="str">
        <f>IF($G83="","",(AVERAGE(VLOOKUP($G83,#REF!,7,0),VLOOKUP($H83,#REF!,7,0),VLOOKUP($I83,#REF!,7,0),VLOOKUP($J83,#REF!,6,0),VLOOKUP($K83,#REF!,4,0),VLOOKUP($L83,#REF!,5,0))))</f>
        <v/>
      </c>
      <c r="N83" s="31" t="str">
        <f t="shared" si="3"/>
        <v/>
      </c>
      <c r="O83" s="32"/>
      <c r="P83" s="33"/>
    </row>
    <row r="84" spans="1:16" ht="14.25" customHeight="1">
      <c r="A84" s="29">
        <f t="shared" si="4"/>
        <v>80</v>
      </c>
      <c r="B84" s="22"/>
      <c r="C84" s="22"/>
      <c r="D84" s="30"/>
      <c r="E84" s="30"/>
      <c r="F84" s="25" t="str">
        <f>IF($D84="","",AVERAGE(VLOOKUP($D84,#REF!,9,0),(VLOOKUP($E84,#REF!,8,0))))</f>
        <v/>
      </c>
      <c r="G84" s="30"/>
      <c r="H84" s="30"/>
      <c r="I84" s="30"/>
      <c r="J84" s="30"/>
      <c r="K84" s="30"/>
      <c r="L84" s="30"/>
      <c r="M84" s="25" t="str">
        <f>IF($G84="","",(AVERAGE(VLOOKUP($G84,#REF!,7,0),VLOOKUP($H84,#REF!,7,0),VLOOKUP($I84,#REF!,7,0),VLOOKUP($J84,#REF!,6,0),VLOOKUP($K84,#REF!,4,0),VLOOKUP($L84,#REF!,5,0))))</f>
        <v/>
      </c>
      <c r="N84" s="31" t="str">
        <f t="shared" si="3"/>
        <v/>
      </c>
      <c r="O84" s="32"/>
      <c r="P84" s="33"/>
    </row>
    <row r="85" spans="1:16" ht="14.25" customHeight="1">
      <c r="A85" s="29">
        <f t="shared" si="4"/>
        <v>81</v>
      </c>
      <c r="B85" s="22"/>
      <c r="C85" s="22"/>
      <c r="D85" s="30"/>
      <c r="E85" s="30"/>
      <c r="F85" s="25" t="str">
        <f>IF($D85="","",AVERAGE(VLOOKUP($D85,#REF!,9,0),(VLOOKUP($E85,#REF!,8,0))))</f>
        <v/>
      </c>
      <c r="G85" s="30"/>
      <c r="H85" s="30"/>
      <c r="I85" s="30"/>
      <c r="J85" s="30"/>
      <c r="K85" s="30"/>
      <c r="L85" s="30"/>
      <c r="M85" s="25" t="str">
        <f>IF($G85="","",(AVERAGE(VLOOKUP($G85,#REF!,7,0),VLOOKUP($H85,#REF!,7,0),VLOOKUP($I85,#REF!,7,0),VLOOKUP($J85,#REF!,6,0),VLOOKUP($K85,#REF!,4,0),VLOOKUP($L85,#REF!,5,0))))</f>
        <v/>
      </c>
      <c r="N85" s="31" t="str">
        <f t="shared" si="3"/>
        <v/>
      </c>
      <c r="O85" s="32"/>
      <c r="P85" s="33"/>
    </row>
    <row r="86" spans="1:16" ht="14.25" customHeight="1">
      <c r="A86" s="29">
        <f t="shared" si="4"/>
        <v>82</v>
      </c>
      <c r="B86" s="22"/>
      <c r="C86" s="22"/>
      <c r="D86" s="30"/>
      <c r="E86" s="30"/>
      <c r="F86" s="25" t="str">
        <f>IF($D86="","",AVERAGE(VLOOKUP($D86,#REF!,9,0),(VLOOKUP($E86,#REF!,8,0))))</f>
        <v/>
      </c>
      <c r="G86" s="30"/>
      <c r="H86" s="30"/>
      <c r="I86" s="30"/>
      <c r="J86" s="30"/>
      <c r="K86" s="30"/>
      <c r="L86" s="30"/>
      <c r="M86" s="25" t="str">
        <f>IF($G86="","",(AVERAGE(VLOOKUP($G86,#REF!,7,0),VLOOKUP($H86,#REF!,7,0),VLOOKUP($I86,#REF!,7,0),VLOOKUP($J86,#REF!,6,0),VLOOKUP($K86,#REF!,4,0),VLOOKUP($L86,#REF!,5,0))))</f>
        <v/>
      </c>
      <c r="N86" s="31" t="str">
        <f t="shared" si="3"/>
        <v/>
      </c>
      <c r="O86" s="32"/>
      <c r="P86" s="33"/>
    </row>
    <row r="87" spans="1:16" ht="14.25" customHeight="1">
      <c r="A87" s="29">
        <f t="shared" si="4"/>
        <v>83</v>
      </c>
      <c r="B87" s="22"/>
      <c r="C87" s="22"/>
      <c r="D87" s="30"/>
      <c r="E87" s="30"/>
      <c r="F87" s="25" t="str">
        <f>IF($D87="","",AVERAGE(VLOOKUP($D87,#REF!,9,0),(VLOOKUP($E87,#REF!,8,0))))</f>
        <v/>
      </c>
      <c r="G87" s="30"/>
      <c r="H87" s="30"/>
      <c r="I87" s="30"/>
      <c r="J87" s="30"/>
      <c r="K87" s="30"/>
      <c r="L87" s="30"/>
      <c r="M87" s="25" t="str">
        <f>IF($G87="","",(AVERAGE(VLOOKUP($G87,#REF!,7,0),VLOOKUP($H87,#REF!,7,0),VLOOKUP($I87,#REF!,7,0),VLOOKUP($J87,#REF!,6,0),VLOOKUP($K87,#REF!,4,0),VLOOKUP($L87,#REF!,5,0))))</f>
        <v/>
      </c>
      <c r="N87" s="31" t="str">
        <f t="shared" si="3"/>
        <v/>
      </c>
      <c r="O87" s="32"/>
      <c r="P87" s="33"/>
    </row>
    <row r="88" spans="1:16" ht="14.25" customHeight="1">
      <c r="A88" s="29">
        <f t="shared" si="4"/>
        <v>84</v>
      </c>
      <c r="B88" s="22"/>
      <c r="C88" s="22"/>
      <c r="D88" s="30"/>
      <c r="E88" s="30"/>
      <c r="F88" s="25" t="str">
        <f>IF($D88="","",AVERAGE(VLOOKUP($D88,#REF!,9,0),(VLOOKUP($E88,#REF!,8,0))))</f>
        <v/>
      </c>
      <c r="G88" s="30"/>
      <c r="H88" s="30"/>
      <c r="I88" s="30"/>
      <c r="J88" s="30"/>
      <c r="K88" s="30"/>
      <c r="L88" s="30"/>
      <c r="M88" s="25" t="str">
        <f>IF($G88="","",(AVERAGE(VLOOKUP($G88,#REF!,7,0),VLOOKUP($H88,#REF!,7,0),VLOOKUP($I88,#REF!,7,0),VLOOKUP($J88,#REF!,6,0),VLOOKUP($K88,#REF!,4,0),VLOOKUP($L88,#REF!,5,0))))</f>
        <v/>
      </c>
      <c r="N88" s="31" t="str">
        <f t="shared" si="3"/>
        <v/>
      </c>
      <c r="O88" s="32"/>
      <c r="P88" s="33"/>
    </row>
    <row r="89" spans="1:16" ht="14.25" customHeight="1">
      <c r="A89" s="29">
        <f t="shared" si="4"/>
        <v>85</v>
      </c>
      <c r="B89" s="22"/>
      <c r="C89" s="22"/>
      <c r="D89" s="30"/>
      <c r="E89" s="30"/>
      <c r="F89" s="25" t="str">
        <f>IF($D89="","",AVERAGE(VLOOKUP($D89,#REF!,9,0),(VLOOKUP($E89,#REF!,8,0))))</f>
        <v/>
      </c>
      <c r="G89" s="30"/>
      <c r="H89" s="30"/>
      <c r="I89" s="30"/>
      <c r="J89" s="30"/>
      <c r="K89" s="30"/>
      <c r="L89" s="30"/>
      <c r="M89" s="25" t="str">
        <f>IF($G89="","",(AVERAGE(VLOOKUP($G89,#REF!,7,0),VLOOKUP($H89,#REF!,7,0),VLOOKUP($I89,#REF!,7,0),VLOOKUP($J89,#REF!,6,0),VLOOKUP($K89,#REF!,4,0),VLOOKUP($L89,#REF!,5,0))))</f>
        <v/>
      </c>
      <c r="N89" s="31" t="str">
        <f t="shared" si="3"/>
        <v/>
      </c>
      <c r="O89" s="32"/>
      <c r="P89" s="33"/>
    </row>
    <row r="90" spans="1:16" ht="14.25" customHeight="1">
      <c r="A90" s="29">
        <f t="shared" si="4"/>
        <v>86</v>
      </c>
      <c r="B90" s="22"/>
      <c r="C90" s="22"/>
      <c r="D90" s="30"/>
      <c r="E90" s="30"/>
      <c r="F90" s="25" t="str">
        <f>IF($D90="","",AVERAGE(VLOOKUP($D90,#REF!,9,0),(VLOOKUP($E90,#REF!,8,0))))</f>
        <v/>
      </c>
      <c r="G90" s="30"/>
      <c r="H90" s="30"/>
      <c r="I90" s="30"/>
      <c r="J90" s="30"/>
      <c r="K90" s="30"/>
      <c r="L90" s="30"/>
      <c r="M90" s="25" t="str">
        <f>IF($G90="","",(AVERAGE(VLOOKUP($G90,#REF!,7,0),VLOOKUP($H90,#REF!,7,0),VLOOKUP($I90,#REF!,7,0),VLOOKUP($J90,#REF!,6,0),VLOOKUP($K90,#REF!,4,0),VLOOKUP($L90,#REF!,5,0))))</f>
        <v/>
      </c>
      <c r="N90" s="31" t="str">
        <f t="shared" si="3"/>
        <v/>
      </c>
      <c r="O90" s="32"/>
      <c r="P90" s="33"/>
    </row>
    <row r="91" spans="1:16" ht="14.25" customHeight="1">
      <c r="A91" s="29">
        <f t="shared" si="4"/>
        <v>87</v>
      </c>
      <c r="B91" s="22"/>
      <c r="C91" s="22"/>
      <c r="D91" s="30"/>
      <c r="E91" s="30"/>
      <c r="F91" s="25" t="str">
        <f>IF($D91="","",AVERAGE(VLOOKUP($D91,#REF!,9,0),(VLOOKUP($E91,#REF!,8,0))))</f>
        <v/>
      </c>
      <c r="G91" s="30"/>
      <c r="H91" s="30"/>
      <c r="I91" s="30"/>
      <c r="J91" s="30"/>
      <c r="K91" s="30"/>
      <c r="L91" s="30"/>
      <c r="M91" s="25" t="str">
        <f>IF($G91="","",(AVERAGE(VLOOKUP($G91,#REF!,7,0),VLOOKUP($H91,#REF!,7,0),VLOOKUP($I91,#REF!,7,0),VLOOKUP($J91,#REF!,6,0),VLOOKUP($K91,#REF!,4,0),VLOOKUP($L91,#REF!,5,0))))</f>
        <v/>
      </c>
      <c r="N91" s="31" t="str">
        <f t="shared" si="3"/>
        <v/>
      </c>
      <c r="O91" s="32"/>
      <c r="P91" s="33"/>
    </row>
    <row r="92" spans="1:16" ht="14.25" customHeight="1">
      <c r="A92" s="29">
        <f t="shared" si="4"/>
        <v>88</v>
      </c>
      <c r="B92" s="22"/>
      <c r="C92" s="22"/>
      <c r="D92" s="30"/>
      <c r="E92" s="30"/>
      <c r="F92" s="25" t="str">
        <f>IF($D92="","",AVERAGE(VLOOKUP($D92,#REF!,9,0),(VLOOKUP($E92,#REF!,8,0))))</f>
        <v/>
      </c>
      <c r="G92" s="30"/>
      <c r="H92" s="30"/>
      <c r="I92" s="30"/>
      <c r="J92" s="30"/>
      <c r="K92" s="30"/>
      <c r="L92" s="30"/>
      <c r="M92" s="25" t="str">
        <f>IF($G92="","",(AVERAGE(VLOOKUP($G92,#REF!,7,0),VLOOKUP($H92,#REF!,7,0),VLOOKUP($I92,#REF!,7,0),VLOOKUP($J92,#REF!,6,0),VLOOKUP($K92,#REF!,4,0),VLOOKUP($L92,#REF!,5,0))))</f>
        <v/>
      </c>
      <c r="N92" s="31" t="str">
        <f t="shared" si="3"/>
        <v/>
      </c>
      <c r="O92" s="32"/>
      <c r="P92" s="33"/>
    </row>
    <row r="93" spans="1:16" ht="14.25" customHeight="1">
      <c r="A93" s="29">
        <f t="shared" si="4"/>
        <v>89</v>
      </c>
      <c r="B93" s="22"/>
      <c r="C93" s="22"/>
      <c r="D93" s="30"/>
      <c r="E93" s="30"/>
      <c r="F93" s="25" t="str">
        <f>IF($D93="","",AVERAGE(VLOOKUP($D93,#REF!,9,0),(VLOOKUP($E93,#REF!,8,0))))</f>
        <v/>
      </c>
      <c r="G93" s="30"/>
      <c r="H93" s="30"/>
      <c r="I93" s="30"/>
      <c r="J93" s="30"/>
      <c r="K93" s="30"/>
      <c r="L93" s="30"/>
      <c r="M93" s="25" t="str">
        <f>IF($G93="","",(AVERAGE(VLOOKUP($G93,#REF!,7,0),VLOOKUP($H93,#REF!,7,0),VLOOKUP($I93,#REF!,7,0),VLOOKUP($J93,#REF!,6,0),VLOOKUP($K93,#REF!,4,0),VLOOKUP($L93,#REF!,5,0))))</f>
        <v/>
      </c>
      <c r="N93" s="31" t="str">
        <f t="shared" si="3"/>
        <v/>
      </c>
      <c r="O93" s="32"/>
      <c r="P93" s="33"/>
    </row>
    <row r="94" spans="1:16" ht="14.25" customHeight="1">
      <c r="A94" s="29">
        <f t="shared" si="4"/>
        <v>90</v>
      </c>
      <c r="B94" s="22"/>
      <c r="C94" s="22"/>
      <c r="D94" s="30"/>
      <c r="E94" s="30"/>
      <c r="F94" s="25" t="str">
        <f>IF($D94="","",AVERAGE(VLOOKUP($D94,#REF!,9,0),(VLOOKUP($E94,#REF!,8,0))))</f>
        <v/>
      </c>
      <c r="G94" s="30"/>
      <c r="H94" s="30"/>
      <c r="I94" s="30"/>
      <c r="J94" s="30"/>
      <c r="K94" s="30"/>
      <c r="L94" s="30"/>
      <c r="M94" s="25" t="str">
        <f>IF($G94="","",(AVERAGE(VLOOKUP($G94,#REF!,7,0),VLOOKUP($H94,#REF!,7,0),VLOOKUP($I94,#REF!,7,0),VLOOKUP($J94,#REF!,6,0),VLOOKUP($K94,#REF!,4,0),VLOOKUP($L94,#REF!,5,0))))</f>
        <v/>
      </c>
      <c r="N94" s="31" t="str">
        <f t="shared" si="3"/>
        <v/>
      </c>
      <c r="O94" s="32"/>
      <c r="P94" s="33"/>
    </row>
    <row r="95" spans="1:16" ht="14.25" customHeight="1">
      <c r="A95" s="29">
        <f t="shared" si="4"/>
        <v>91</v>
      </c>
      <c r="B95" s="22"/>
      <c r="C95" s="22"/>
      <c r="D95" s="30"/>
      <c r="E95" s="30"/>
      <c r="F95" s="25" t="str">
        <f>IF($D95="","",AVERAGE(VLOOKUP($D95,#REF!,9,0),(VLOOKUP($E95,#REF!,8,0))))</f>
        <v/>
      </c>
      <c r="G95" s="30"/>
      <c r="H95" s="30"/>
      <c r="I95" s="30"/>
      <c r="J95" s="30"/>
      <c r="K95" s="30"/>
      <c r="L95" s="30"/>
      <c r="M95" s="25" t="str">
        <f>IF($G95="","",(AVERAGE(VLOOKUP($G95,#REF!,7,0),VLOOKUP($H95,#REF!,7,0),VLOOKUP($I95,#REF!,7,0),VLOOKUP($J95,#REF!,6,0),VLOOKUP($K95,#REF!,4,0),VLOOKUP($L95,#REF!,5,0))))</f>
        <v/>
      </c>
      <c r="N95" s="31" t="str">
        <f t="shared" si="3"/>
        <v/>
      </c>
      <c r="O95" s="32"/>
      <c r="P95" s="33"/>
    </row>
    <row r="96" spans="1:16" ht="14.25" customHeight="1">
      <c r="A96" s="29">
        <f t="shared" si="4"/>
        <v>92</v>
      </c>
      <c r="B96" s="22"/>
      <c r="C96" s="22"/>
      <c r="D96" s="30"/>
      <c r="E96" s="30"/>
      <c r="F96" s="25" t="str">
        <f>IF($D96="","",AVERAGE(VLOOKUP($D96,#REF!,9,0),(VLOOKUP($E96,#REF!,8,0))))</f>
        <v/>
      </c>
      <c r="G96" s="30"/>
      <c r="H96" s="30"/>
      <c r="I96" s="30"/>
      <c r="J96" s="30"/>
      <c r="K96" s="30"/>
      <c r="L96" s="30"/>
      <c r="M96" s="25" t="str">
        <f>IF($G96="","",(AVERAGE(VLOOKUP($G96,#REF!,7,0),VLOOKUP($H96,#REF!,7,0),VLOOKUP($I96,#REF!,7,0),VLOOKUP($J96,#REF!,6,0),VLOOKUP($K96,#REF!,4,0),VLOOKUP($L96,#REF!,5,0))))</f>
        <v/>
      </c>
      <c r="N96" s="31" t="str">
        <f t="shared" si="3"/>
        <v/>
      </c>
      <c r="O96" s="32"/>
      <c r="P96" s="33"/>
    </row>
    <row r="97" spans="1:16" ht="14.25" customHeight="1">
      <c r="A97" s="29">
        <f t="shared" si="4"/>
        <v>93</v>
      </c>
      <c r="B97" s="22"/>
      <c r="C97" s="22"/>
      <c r="D97" s="30"/>
      <c r="E97" s="30"/>
      <c r="F97" s="25" t="str">
        <f>IF($D97="","",AVERAGE(VLOOKUP($D97,#REF!,9,0),(VLOOKUP($E97,#REF!,8,0))))</f>
        <v/>
      </c>
      <c r="G97" s="30"/>
      <c r="H97" s="30"/>
      <c r="I97" s="30"/>
      <c r="J97" s="30"/>
      <c r="K97" s="30"/>
      <c r="L97" s="30"/>
      <c r="M97" s="25" t="str">
        <f>IF($G97="","",(AVERAGE(VLOOKUP($G97,#REF!,7,0),VLOOKUP($H97,#REF!,7,0),VLOOKUP($I97,#REF!,7,0),VLOOKUP($J97,#REF!,6,0),VLOOKUP($K97,#REF!,4,0),VLOOKUP($L97,#REF!,5,0))))</f>
        <v/>
      </c>
      <c r="N97" s="31" t="str">
        <f t="shared" si="3"/>
        <v/>
      </c>
      <c r="O97" s="32"/>
      <c r="P97" s="33"/>
    </row>
    <row r="98" spans="1:16" ht="14.25" customHeight="1">
      <c r="A98" s="29">
        <f t="shared" si="4"/>
        <v>94</v>
      </c>
      <c r="B98" s="22"/>
      <c r="C98" s="22"/>
      <c r="D98" s="30"/>
      <c r="E98" s="30"/>
      <c r="F98" s="25" t="str">
        <f>IF($D98="","",AVERAGE(VLOOKUP($D98,#REF!,9,0),(VLOOKUP($E98,#REF!,8,0))))</f>
        <v/>
      </c>
      <c r="G98" s="30"/>
      <c r="H98" s="30"/>
      <c r="I98" s="30"/>
      <c r="J98" s="30"/>
      <c r="K98" s="30"/>
      <c r="L98" s="30"/>
      <c r="M98" s="25" t="str">
        <f>IF($G98="","",(AVERAGE(VLOOKUP($G98,#REF!,7,0),VLOOKUP($H98,#REF!,7,0),VLOOKUP($I98,#REF!,7,0),VLOOKUP($J98,#REF!,6,0),VLOOKUP($K98,#REF!,4,0),VLOOKUP($L98,#REF!,5,0))))</f>
        <v/>
      </c>
      <c r="N98" s="31" t="str">
        <f t="shared" si="3"/>
        <v/>
      </c>
      <c r="O98" s="32"/>
      <c r="P98" s="33"/>
    </row>
    <row r="99" spans="1:16" ht="14.25" customHeight="1">
      <c r="A99" s="29">
        <f t="shared" si="4"/>
        <v>95</v>
      </c>
      <c r="B99" s="22"/>
      <c r="C99" s="22"/>
      <c r="D99" s="30"/>
      <c r="E99" s="30"/>
      <c r="F99" s="25" t="str">
        <f>IF($D99="","",AVERAGE(VLOOKUP($D99,#REF!,9,0),(VLOOKUP($E99,#REF!,8,0))))</f>
        <v/>
      </c>
      <c r="G99" s="30"/>
      <c r="H99" s="30"/>
      <c r="I99" s="30"/>
      <c r="J99" s="30"/>
      <c r="K99" s="30"/>
      <c r="L99" s="30"/>
      <c r="M99" s="25" t="str">
        <f>IF($G99="","",(AVERAGE(VLOOKUP($G99,#REF!,7,0),VLOOKUP($H99,#REF!,7,0),VLOOKUP($I99,#REF!,7,0),VLOOKUP($J99,#REF!,6,0),VLOOKUP($K99,#REF!,4,0),VLOOKUP($L99,#REF!,5,0))))</f>
        <v/>
      </c>
      <c r="N99" s="31" t="str">
        <f t="shared" si="3"/>
        <v/>
      </c>
      <c r="O99" s="32"/>
      <c r="P99" s="33"/>
    </row>
    <row r="100" spans="1:16" ht="14.25" customHeight="1">
      <c r="A100" s="29">
        <f t="shared" si="4"/>
        <v>96</v>
      </c>
      <c r="B100" s="22"/>
      <c r="C100" s="22"/>
      <c r="D100" s="30"/>
      <c r="E100" s="30"/>
      <c r="F100" s="25" t="str">
        <f>IF($D100="","",AVERAGE(VLOOKUP($D100,#REF!,9,0),(VLOOKUP($E100,#REF!,8,0))))</f>
        <v/>
      </c>
      <c r="G100" s="30"/>
      <c r="H100" s="30"/>
      <c r="I100" s="30"/>
      <c r="J100" s="30"/>
      <c r="K100" s="30"/>
      <c r="L100" s="30"/>
      <c r="M100" s="25" t="str">
        <f>IF($G100="","",(AVERAGE(VLOOKUP($G100,#REF!,7,0),VLOOKUP($H100,#REF!,7,0),VLOOKUP($I100,#REF!,7,0),VLOOKUP($J100,#REF!,6,0),VLOOKUP($K100,#REF!,4,0),VLOOKUP($L100,#REF!,5,0))))</f>
        <v/>
      </c>
      <c r="N100" s="31" t="str">
        <f t="shared" si="3"/>
        <v/>
      </c>
      <c r="O100" s="32"/>
      <c r="P100" s="33"/>
    </row>
    <row r="101" spans="1:16" ht="14.25" customHeight="1">
      <c r="A101" s="29">
        <f t="shared" si="4"/>
        <v>97</v>
      </c>
      <c r="B101" s="22"/>
      <c r="C101" s="22"/>
      <c r="D101" s="30"/>
      <c r="E101" s="30"/>
      <c r="F101" s="25" t="str">
        <f>IF($D101="","",AVERAGE(VLOOKUP($D101,#REF!,9,0),(VLOOKUP($E101,#REF!,8,0))))</f>
        <v/>
      </c>
      <c r="G101" s="30"/>
      <c r="H101" s="30"/>
      <c r="I101" s="30"/>
      <c r="J101" s="30"/>
      <c r="K101" s="30"/>
      <c r="L101" s="30"/>
      <c r="M101" s="25" t="str">
        <f>IF($G101="","",(AVERAGE(VLOOKUP($G101,#REF!,7,0),VLOOKUP($H101,#REF!,7,0),VLOOKUP($I101,#REF!,7,0),VLOOKUP($J101,#REF!,6,0),VLOOKUP($K101,#REF!,4,0),VLOOKUP($L101,#REF!,5,0))))</f>
        <v/>
      </c>
      <c r="N101" s="31" t="str">
        <f t="shared" si="3"/>
        <v/>
      </c>
      <c r="O101" s="32"/>
      <c r="P101" s="33"/>
    </row>
    <row r="102" spans="1:16" ht="14.25" customHeight="1">
      <c r="A102" s="29">
        <f t="shared" si="4"/>
        <v>98</v>
      </c>
      <c r="B102" s="22"/>
      <c r="C102" s="22"/>
      <c r="D102" s="30"/>
      <c r="E102" s="30"/>
      <c r="F102" s="25" t="str">
        <f>IF($D102="","",AVERAGE(VLOOKUP($D102,#REF!,9,0),(VLOOKUP($E102,#REF!,8,0))))</f>
        <v/>
      </c>
      <c r="G102" s="30"/>
      <c r="H102" s="30"/>
      <c r="I102" s="30"/>
      <c r="J102" s="30"/>
      <c r="K102" s="30"/>
      <c r="L102" s="30"/>
      <c r="M102" s="25" t="str">
        <f>IF($G102="","",(AVERAGE(VLOOKUP($G102,#REF!,7,0),VLOOKUP($H102,#REF!,7,0),VLOOKUP($I102,#REF!,7,0),VLOOKUP($J102,#REF!,6,0),VLOOKUP($K102,#REF!,4,0),VLOOKUP($L102,#REF!,5,0))))</f>
        <v/>
      </c>
      <c r="N102" s="31" t="str">
        <f t="shared" si="3"/>
        <v/>
      </c>
      <c r="O102" s="32"/>
      <c r="P102" s="33"/>
    </row>
    <row r="103" spans="1:16" ht="14.25" customHeight="1">
      <c r="A103" s="29">
        <f t="shared" si="4"/>
        <v>99</v>
      </c>
      <c r="B103" s="22"/>
      <c r="C103" s="22"/>
      <c r="D103" s="30"/>
      <c r="E103" s="30"/>
      <c r="F103" s="25" t="str">
        <f>IF($D103="","",AVERAGE(VLOOKUP($D103,#REF!,9,0),(VLOOKUP($E103,#REF!,8,0))))</f>
        <v/>
      </c>
      <c r="G103" s="30"/>
      <c r="H103" s="30"/>
      <c r="I103" s="30"/>
      <c r="J103" s="30"/>
      <c r="K103" s="30"/>
      <c r="L103" s="30"/>
      <c r="M103" s="25" t="str">
        <f>IF($G103="","",(AVERAGE(VLOOKUP($G103,#REF!,7,0),VLOOKUP($H103,#REF!,7,0),VLOOKUP($I103,#REF!,7,0),VLOOKUP($J103,#REF!,6,0),VLOOKUP($K103,#REF!,4,0),VLOOKUP($L103,#REF!,5,0))))</f>
        <v/>
      </c>
      <c r="N103" s="31" t="str">
        <f t="shared" si="3"/>
        <v/>
      </c>
      <c r="O103" s="32"/>
      <c r="P103" s="33"/>
    </row>
    <row r="104" spans="1:16" ht="14.25" customHeight="1">
      <c r="A104" s="29">
        <f t="shared" si="4"/>
        <v>100</v>
      </c>
      <c r="B104" s="22"/>
      <c r="C104" s="22"/>
      <c r="D104" s="30"/>
      <c r="E104" s="30"/>
      <c r="F104" s="25" t="str">
        <f>IF($D104="","",AVERAGE(VLOOKUP($D104,#REF!,9,0),(VLOOKUP($E104,#REF!,8,0))))</f>
        <v/>
      </c>
      <c r="G104" s="30"/>
      <c r="H104" s="30"/>
      <c r="I104" s="30"/>
      <c r="J104" s="30"/>
      <c r="K104" s="30"/>
      <c r="L104" s="30"/>
      <c r="M104" s="25" t="str">
        <f>IF($G104="","",(AVERAGE(VLOOKUP($G104,#REF!,7,0),VLOOKUP($H104,#REF!,7,0),VLOOKUP($I104,#REF!,7,0),VLOOKUP($J104,#REF!,6,0),VLOOKUP($K104,#REF!,4,0),VLOOKUP($L104,#REF!,5,0))))</f>
        <v/>
      </c>
      <c r="N104" s="31" t="str">
        <f t="shared" si="3"/>
        <v/>
      </c>
      <c r="O104" s="32"/>
      <c r="P104" s="33"/>
    </row>
  </sheetData>
  <sheetProtection formatCells="0" formatColumns="0" formatRows="0" insertRows="0" deleteRows="0" selectLockedCells="1" sort="0" autoFilter="0"/>
  <mergeCells count="10">
    <mergeCell ref="A2:P2"/>
    <mergeCell ref="M3:M4"/>
    <mergeCell ref="N3:N4"/>
    <mergeCell ref="P3:P4"/>
    <mergeCell ref="F3:F4"/>
    <mergeCell ref="A3:A4"/>
    <mergeCell ref="B3:B4"/>
    <mergeCell ref="C3:C4"/>
    <mergeCell ref="D3:E3"/>
    <mergeCell ref="G3:L3"/>
  </mergeCells>
  <conditionalFormatting sqref="N5:N104">
    <cfRule type="containsBlanks" priority="1" stopIfTrue="1">
      <formula>LEN(TRIM(N5))=0</formula>
    </cfRule>
  </conditionalFormatting>
  <conditionalFormatting sqref="N5:N104">
    <cfRule type="cellIs" dxfId="4" priority="18" stopIfTrue="1" operator="between">
      <formula>#REF!</formula>
      <formula>#REF!</formula>
    </cfRule>
  </conditionalFormatting>
  <conditionalFormatting sqref="O5:P104">
    <cfRule type="expression" dxfId="3" priority="19" stopIfTrue="1">
      <formula>$N5&lt;=#REF!</formula>
    </cfRule>
  </conditionalFormatting>
  <conditionalFormatting sqref="N5:N104">
    <cfRule type="cellIs" dxfId="2" priority="20" stopIfTrue="1" operator="greaterThanOrEqual">
      <formula>#REF!</formula>
    </cfRule>
  </conditionalFormatting>
  <dataValidations count="8">
    <dataValidation type="list" allowBlank="1" showInputMessage="1" showErrorMessage="1" sqref="B5:B104" xr:uid="{00000000-0002-0000-0400-000000000000}">
      <formula1>Process</formula1>
    </dataValidation>
    <dataValidation allowBlank="1" showErrorMessage="1" errorTitle="Error" error="Please select an option from the drop down list." sqref="M5:M104 F5:F104" xr:uid="{00000000-0002-0000-0400-000001000000}"/>
    <dataValidation type="list" allowBlank="1" showErrorMessage="1" errorTitle="Error" error="Please select an option from the drop down list." sqref="G5:I104" xr:uid="{00000000-0002-0000-0400-000002000000}">
      <formula1>Potential</formula1>
    </dataValidation>
    <dataValidation type="list" allowBlank="1" showErrorMessage="1" errorTitle="Error" error="Please select an option from the drop down list." sqref="E5:E104" xr:uid="{00000000-0002-0000-0400-000003000000}">
      <formula1>Occurrences</formula1>
    </dataValidation>
    <dataValidation type="list" allowBlank="1" showErrorMessage="1" errorTitle="Error" error="Please select an option from the drop down list." sqref="D5:D104" xr:uid="{00000000-0002-0000-0400-000004000000}">
      <formula1>Likelihood</formula1>
    </dataValidation>
    <dataValidation type="list" allowBlank="1" showErrorMessage="1" errorTitle="Error" error="Please select an option from the drop down list." sqref="L5:L104" xr:uid="{00000000-0002-0000-0400-000005000000}">
      <formula1>correction</formula1>
    </dataValidation>
    <dataValidation type="list" allowBlank="1" showErrorMessage="1" errorTitle="Error" error="Please select an option from the drop down list." sqref="K5:K104" xr:uid="{00000000-0002-0000-0400-000006000000}">
      <formula1>riskrep</formula1>
    </dataValidation>
    <dataValidation type="list" allowBlank="1" showErrorMessage="1" errorTitle="Error" error="Please select an option from the drop down list." sqref="J5:J104" xr:uid="{00000000-0002-0000-0400-000007000000}">
      <formula1>Violation</formula1>
    </dataValidation>
  </dataValidations>
  <pageMargins left="0.7" right="0.7" top="0.75" bottom="0.75" header="0.3" footer="0.3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02"/>
  <sheetViews>
    <sheetView showGridLines="0" zoomScale="150" zoomScaleNormal="150" zoomScalePageLayoutView="150" workbookViewId="0">
      <selection activeCell="Q7" sqref="Q7"/>
    </sheetView>
  </sheetViews>
  <sheetFormatPr baseColWidth="10" defaultColWidth="9.1640625" defaultRowHeight="14"/>
  <cols>
    <col min="1" max="1" width="3.6640625" style="5" customWidth="1"/>
    <col min="2" max="2" width="23" style="5" customWidth="1"/>
    <col min="3" max="3" width="66.1640625" style="6" bestFit="1" customWidth="1"/>
    <col min="4" max="4" width="20.6640625" style="6" customWidth="1"/>
    <col min="5" max="5" width="30.6640625" style="6" bestFit="1" customWidth="1"/>
    <col min="6" max="6" width="8.6640625" style="6" customWidth="1"/>
    <col min="7" max="11" width="19.1640625" style="6" customWidth="1"/>
    <col min="12" max="12" width="15.1640625" style="6" customWidth="1"/>
    <col min="13" max="13" width="10.6640625" style="6" customWidth="1"/>
    <col min="14" max="14" width="10.1640625" style="6" customWidth="1"/>
    <col min="15" max="15" width="63.1640625" style="3" customWidth="1"/>
    <col min="16" max="16" width="17.1640625" style="3" customWidth="1"/>
    <col min="17" max="16384" width="9.1640625" style="3"/>
  </cols>
  <sheetData>
    <row r="1" spans="1:18" s="10" customFormat="1" ht="67.5" customHeight="1">
      <c r="A1" s="7"/>
      <c r="B1" s="15"/>
      <c r="C1" s="42"/>
      <c r="E1" s="19"/>
      <c r="F1" s="19"/>
      <c r="G1" s="16"/>
      <c r="H1" s="8"/>
      <c r="I1" s="8"/>
      <c r="J1" s="8"/>
      <c r="K1" s="8"/>
      <c r="L1" s="8"/>
      <c r="M1" s="9"/>
      <c r="N1" s="9"/>
      <c r="O1" s="14" t="s">
        <v>32</v>
      </c>
      <c r="P1" s="13">
        <f>COUNTIF(Q:Q,"OPEN")</f>
        <v>0</v>
      </c>
    </row>
    <row r="2" spans="1:18" s="10" customFormat="1" ht="23" customHeight="1">
      <c r="A2" s="7"/>
      <c r="B2" s="15"/>
      <c r="C2" s="235" t="s">
        <v>37</v>
      </c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</row>
    <row r="3" spans="1:18" ht="18" customHeight="1">
      <c r="A3" s="238" t="s">
        <v>6</v>
      </c>
      <c r="B3" s="239" t="s">
        <v>20</v>
      </c>
      <c r="C3" s="231" t="s">
        <v>21</v>
      </c>
      <c r="D3" s="231" t="s">
        <v>22</v>
      </c>
      <c r="E3" s="231"/>
      <c r="F3" s="237" t="s">
        <v>23</v>
      </c>
      <c r="G3" s="241" t="s">
        <v>29</v>
      </c>
      <c r="H3" s="241"/>
      <c r="I3" s="241"/>
      <c r="J3" s="241"/>
      <c r="K3" s="241"/>
      <c r="L3" s="241"/>
      <c r="M3" s="238" t="s">
        <v>30</v>
      </c>
      <c r="N3" s="242" t="s">
        <v>31</v>
      </c>
      <c r="O3" s="243" t="e">
        <f>#REF!</f>
        <v>#REF!</v>
      </c>
      <c r="P3" s="237" t="s">
        <v>36</v>
      </c>
      <c r="Q3" s="240" t="s">
        <v>33</v>
      </c>
    </row>
    <row r="4" spans="1:18" s="4" customFormat="1" ht="28.5" customHeight="1">
      <c r="A4" s="238"/>
      <c r="B4" s="239"/>
      <c r="C4" s="231"/>
      <c r="D4" s="40" t="s">
        <v>10</v>
      </c>
      <c r="E4" s="40" t="s">
        <v>11</v>
      </c>
      <c r="F4" s="237"/>
      <c r="G4" s="41" t="s">
        <v>24</v>
      </c>
      <c r="H4" s="41" t="s">
        <v>25</v>
      </c>
      <c r="I4" s="41" t="s">
        <v>26</v>
      </c>
      <c r="J4" s="41" t="s">
        <v>27</v>
      </c>
      <c r="K4" s="41" t="s">
        <v>28</v>
      </c>
      <c r="L4" s="41" t="s">
        <v>1</v>
      </c>
      <c r="M4" s="238"/>
      <c r="N4" s="242"/>
      <c r="O4" s="243"/>
      <c r="P4" s="237"/>
      <c r="Q4" s="240"/>
    </row>
    <row r="5" spans="1:18" ht="29" customHeight="1">
      <c r="A5" s="35">
        <v>1</v>
      </c>
      <c r="B5" s="55"/>
      <c r="C5" s="45" t="s">
        <v>34</v>
      </c>
      <c r="D5" s="24"/>
      <c r="E5" s="46"/>
      <c r="F5" s="31" t="str">
        <f>IF($D5="","",AVERAGE(VLOOKUP($D5,#REF!,9,0),(VLOOKUP($E5,#REF!,8,0))))</f>
        <v/>
      </c>
      <c r="G5" s="24"/>
      <c r="H5" s="24"/>
      <c r="I5" s="24"/>
      <c r="J5" s="24"/>
      <c r="K5" s="24"/>
      <c r="L5" s="24"/>
      <c r="M5" s="31" t="str">
        <f>IF($G5="","",(AVERAGE(VLOOKUP($G5,#REF!,7,0),VLOOKUP($H5,#REF!,7,0),VLOOKUP($I5,#REF!,7,0),VLOOKUP($J5,#REF!,7,0),VLOOKUP($K5,#REF!,2,0),VLOOKUP($L5,#REF!,3,0))))</f>
        <v/>
      </c>
      <c r="N5" s="31" t="str">
        <f>IF($D5="","",$F5*$M5)</f>
        <v/>
      </c>
      <c r="O5" s="23"/>
      <c r="P5" s="56"/>
      <c r="Q5" s="36"/>
    </row>
    <row r="6" spans="1:18" ht="24" customHeight="1">
      <c r="A6" s="35">
        <f>A5+1</f>
        <v>2</v>
      </c>
      <c r="B6" s="55"/>
      <c r="C6" s="53" t="s">
        <v>34</v>
      </c>
      <c r="D6" s="30"/>
      <c r="E6" s="48"/>
      <c r="F6" s="31" t="str">
        <f>IF($D6="","",AVERAGE(VLOOKUP($D6,#REF!,9,0),(VLOOKUP($E6,#REF!,8,0))))</f>
        <v/>
      </c>
      <c r="G6" s="30"/>
      <c r="H6" s="24"/>
      <c r="I6" s="30"/>
      <c r="J6" s="30"/>
      <c r="K6" s="30"/>
      <c r="L6" s="30"/>
      <c r="M6" s="31" t="str">
        <f>IF($G6="","",(AVERAGE(VLOOKUP($G6,#REF!,7,0),VLOOKUP($H6,#REF!,7,0),VLOOKUP($I6,#REF!,7,0),VLOOKUP($J6,#REF!,7,0),VLOOKUP($K6,#REF!,2,0),VLOOKUP($L6,#REF!,3,0))))</f>
        <v/>
      </c>
      <c r="N6" s="25" t="str">
        <f t="shared" ref="N6:N67" si="0">IF($D6="","",$F6*$M6)</f>
        <v/>
      </c>
      <c r="O6" s="22"/>
      <c r="P6" s="56"/>
      <c r="Q6" s="36"/>
    </row>
    <row r="7" spans="1:18" ht="32" customHeight="1">
      <c r="A7" s="35">
        <f t="shared" ref="A7:A68" si="1">A6+1</f>
        <v>3</v>
      </c>
      <c r="B7" s="55"/>
      <c r="C7" s="54" t="s">
        <v>34</v>
      </c>
      <c r="D7" s="30"/>
      <c r="E7" s="48"/>
      <c r="F7" s="31" t="str">
        <f>IF($D7="","",AVERAGE(VLOOKUP($D7,#REF!,9,0),(VLOOKUP($E7,#REF!,8,0))))</f>
        <v/>
      </c>
      <c r="G7" s="30"/>
      <c r="H7" s="24"/>
      <c r="I7" s="30"/>
      <c r="J7" s="30"/>
      <c r="K7" s="30"/>
      <c r="L7" s="30"/>
      <c r="M7" s="31" t="str">
        <f>IF($G7="","",(AVERAGE(VLOOKUP($G7,#REF!,7,0),VLOOKUP($H7,#REF!,7,0),VLOOKUP($I7,#REF!,7,0),VLOOKUP($J7,#REF!,7,0),VLOOKUP($K7,#REF!,2,0),VLOOKUP($L7,#REF!,3,0))))</f>
        <v/>
      </c>
      <c r="N7" s="25" t="str">
        <f t="shared" si="0"/>
        <v/>
      </c>
      <c r="O7" s="32"/>
      <c r="P7" s="56"/>
      <c r="Q7" s="56"/>
    </row>
    <row r="8" spans="1:18" ht="27" customHeight="1">
      <c r="A8" s="35">
        <f t="shared" si="1"/>
        <v>4</v>
      </c>
      <c r="B8" s="54"/>
      <c r="C8" s="53" t="s">
        <v>34</v>
      </c>
      <c r="D8" s="30"/>
      <c r="E8" s="48"/>
      <c r="F8" s="31" t="str">
        <f>IF($D8="","",AVERAGE(VLOOKUP($D8,#REF!,9,0),(VLOOKUP($E8,#REF!,8,0))))</f>
        <v/>
      </c>
      <c r="G8" s="30"/>
      <c r="H8" s="24"/>
      <c r="I8" s="30"/>
      <c r="J8" s="30"/>
      <c r="K8" s="30"/>
      <c r="L8" s="30"/>
      <c r="M8" s="31" t="str">
        <f>IF($G8="","",(AVERAGE(VLOOKUP($G8,#REF!,7,0),VLOOKUP($H8,#REF!,7,0),VLOOKUP($I8,#REF!,7,0),VLOOKUP($J8,#REF!,7,0),VLOOKUP($K8,#REF!,2,0),VLOOKUP($L8,#REF!,3,0))))</f>
        <v/>
      </c>
      <c r="N8" s="25" t="str">
        <f t="shared" si="0"/>
        <v/>
      </c>
      <c r="O8" s="22"/>
      <c r="P8" s="56"/>
      <c r="Q8" s="56"/>
    </row>
    <row r="9" spans="1:18" ht="26" customHeight="1">
      <c r="A9" s="35" t="e">
        <f>#REF!+1</f>
        <v>#REF!</v>
      </c>
      <c r="B9" s="54"/>
      <c r="C9" s="53" t="s">
        <v>34</v>
      </c>
      <c r="D9" s="30"/>
      <c r="E9" s="48"/>
      <c r="F9" s="31" t="str">
        <f>IF($D9="","",AVERAGE(VLOOKUP($D9,#REF!,9,0),(VLOOKUP($E9,#REF!,8,0))))</f>
        <v/>
      </c>
      <c r="G9" s="30"/>
      <c r="H9" s="24"/>
      <c r="I9" s="30"/>
      <c r="J9" s="30"/>
      <c r="K9" s="30"/>
      <c r="L9" s="30"/>
      <c r="M9" s="31" t="str">
        <f>IF($G9="","",(AVERAGE(VLOOKUP($G9,#REF!,7,0),VLOOKUP($H9,#REF!,7,0),VLOOKUP($I9,#REF!,7,0),VLOOKUP($J9,#REF!,7,0),VLOOKUP($K9,#REF!,2,0),VLOOKUP($L9,#REF!,3,0))))</f>
        <v/>
      </c>
      <c r="N9" s="25" t="str">
        <f t="shared" si="0"/>
        <v/>
      </c>
      <c r="O9" s="22"/>
      <c r="P9" s="56"/>
      <c r="Q9" s="36"/>
    </row>
    <row r="10" spans="1:18" ht="14.25" customHeight="1">
      <c r="A10" s="35" t="e">
        <f>#REF!+1</f>
        <v>#REF!</v>
      </c>
      <c r="B10" s="22"/>
      <c r="C10" s="22"/>
      <c r="D10" s="30"/>
      <c r="E10" s="30"/>
      <c r="F10" s="31" t="str">
        <f>IF($D10="","",AVERAGE(VLOOKUP($D10,#REF!,9,0),(VLOOKUP($E10,#REF!,8,0))))</f>
        <v/>
      </c>
      <c r="G10" s="30"/>
      <c r="H10" s="30"/>
      <c r="I10" s="30"/>
      <c r="J10" s="30"/>
      <c r="K10" s="30"/>
      <c r="L10" s="30"/>
      <c r="M10" s="31" t="str">
        <f>IF($G10="","",(AVERAGE(VLOOKUP($G10,#REF!,7,0),VLOOKUP($H10,#REF!,7,0),VLOOKUP($I10,#REF!,7,0),VLOOKUP($J10,#REF!,7,0),VLOOKUP($K10,#REF!,2,0),VLOOKUP($L10,#REF!,3,0))))</f>
        <v/>
      </c>
      <c r="N10" s="25" t="str">
        <f t="shared" si="0"/>
        <v/>
      </c>
      <c r="O10" s="22"/>
      <c r="P10" s="36"/>
      <c r="Q10" s="36"/>
    </row>
    <row r="11" spans="1:18" ht="14.25" customHeight="1">
      <c r="A11" s="35" t="e">
        <f t="shared" si="1"/>
        <v>#REF!</v>
      </c>
      <c r="B11" s="22"/>
      <c r="C11" s="22"/>
      <c r="D11" s="30"/>
      <c r="E11" s="30"/>
      <c r="F11" s="31" t="str">
        <f>IF($D11="","",AVERAGE(VLOOKUP($D11,#REF!,9,0),(VLOOKUP($E11,#REF!,8,0))))</f>
        <v/>
      </c>
      <c r="G11" s="30"/>
      <c r="H11" s="30"/>
      <c r="I11" s="30"/>
      <c r="J11" s="30"/>
      <c r="K11" s="30"/>
      <c r="L11" s="30"/>
      <c r="M11" s="31" t="str">
        <f>IF($G11="","",(AVERAGE(VLOOKUP($G11,#REF!,7,0),VLOOKUP($H11,#REF!,7,0),VLOOKUP($I11,#REF!,7,0),VLOOKUP($J11,#REF!,7,0),VLOOKUP($K11,#REF!,2,0),VLOOKUP($L11,#REF!,3,0))))</f>
        <v/>
      </c>
      <c r="N11" s="25" t="str">
        <f t="shared" si="0"/>
        <v/>
      </c>
      <c r="O11" s="22"/>
      <c r="P11" s="36"/>
      <c r="Q11" s="36"/>
    </row>
    <row r="12" spans="1:18" ht="14.25" customHeight="1">
      <c r="A12" s="35" t="e">
        <f t="shared" si="1"/>
        <v>#REF!</v>
      </c>
      <c r="B12" s="22"/>
      <c r="C12" s="22"/>
      <c r="D12" s="30"/>
      <c r="E12" s="30"/>
      <c r="F12" s="31" t="str">
        <f>IF($D12="","",AVERAGE(VLOOKUP($D12,#REF!,9,0),(VLOOKUP($E12,#REF!,8,0))))</f>
        <v/>
      </c>
      <c r="G12" s="30"/>
      <c r="H12" s="30"/>
      <c r="I12" s="30"/>
      <c r="J12" s="30"/>
      <c r="K12" s="30"/>
      <c r="L12" s="30"/>
      <c r="M12" s="31" t="str">
        <f>IF($G12="","",(AVERAGE(VLOOKUP($G12,#REF!,7,0),VLOOKUP($H12,#REF!,7,0),VLOOKUP($I12,#REF!,7,0),VLOOKUP($J12,#REF!,7,0),VLOOKUP($K12,#REF!,2,0),VLOOKUP($L12,#REF!,3,0))))</f>
        <v/>
      </c>
      <c r="N12" s="25" t="str">
        <f t="shared" si="0"/>
        <v/>
      </c>
      <c r="O12" s="22"/>
      <c r="P12" s="36"/>
      <c r="Q12" s="36"/>
    </row>
    <row r="13" spans="1:18" ht="14.25" customHeight="1">
      <c r="A13" s="35" t="e">
        <f t="shared" si="1"/>
        <v>#REF!</v>
      </c>
      <c r="B13" s="22"/>
      <c r="C13" s="22"/>
      <c r="D13" s="30"/>
      <c r="E13" s="30"/>
      <c r="F13" s="31" t="str">
        <f>IF($D13="","",AVERAGE(VLOOKUP($D13,#REF!,9,0),(VLOOKUP($E13,#REF!,8,0))))</f>
        <v/>
      </c>
      <c r="G13" s="30"/>
      <c r="H13" s="30"/>
      <c r="I13" s="30"/>
      <c r="J13" s="30"/>
      <c r="K13" s="30"/>
      <c r="L13" s="30"/>
      <c r="M13" s="31" t="str">
        <f>IF($G13="","",(AVERAGE(VLOOKUP($G13,#REF!,7,0),VLOOKUP($H13,#REF!,7,0),VLOOKUP($I13,#REF!,7,0),VLOOKUP($J13,#REF!,7,0),VLOOKUP($K13,#REF!,2,0),VLOOKUP($L13,#REF!,3,0))))</f>
        <v/>
      </c>
      <c r="N13" s="25" t="str">
        <f t="shared" si="0"/>
        <v/>
      </c>
      <c r="O13" s="22"/>
      <c r="P13" s="36"/>
      <c r="Q13" s="36"/>
    </row>
    <row r="14" spans="1:18" ht="14.25" customHeight="1">
      <c r="A14" s="35" t="e">
        <f t="shared" si="1"/>
        <v>#REF!</v>
      </c>
      <c r="B14" s="22"/>
      <c r="C14" s="22"/>
      <c r="D14" s="30"/>
      <c r="E14" s="30"/>
      <c r="F14" s="31" t="str">
        <f>IF($D14="","",AVERAGE(VLOOKUP($D14,#REF!,9,0),(VLOOKUP($E14,#REF!,8,0))))</f>
        <v/>
      </c>
      <c r="G14" s="30"/>
      <c r="H14" s="30"/>
      <c r="I14" s="30"/>
      <c r="J14" s="30"/>
      <c r="K14" s="30"/>
      <c r="L14" s="30"/>
      <c r="M14" s="31" t="str">
        <f>IF($G14="","",(AVERAGE(VLOOKUP($G14,#REF!,7,0),VLOOKUP($H14,#REF!,7,0),VLOOKUP($I14,#REF!,7,0),VLOOKUP($J14,#REF!,7,0),VLOOKUP($K14,#REF!,2,0),VLOOKUP($L14,#REF!,3,0))))</f>
        <v/>
      </c>
      <c r="N14" s="25" t="str">
        <f t="shared" si="0"/>
        <v/>
      </c>
      <c r="O14" s="22"/>
      <c r="P14" s="36"/>
      <c r="Q14" s="36"/>
    </row>
    <row r="15" spans="1:18" ht="14.25" customHeight="1">
      <c r="A15" s="35" t="e">
        <f t="shared" si="1"/>
        <v>#REF!</v>
      </c>
      <c r="B15" s="22"/>
      <c r="C15" s="22"/>
      <c r="D15" s="30"/>
      <c r="E15" s="30"/>
      <c r="F15" s="31" t="str">
        <f>IF($D15="","",AVERAGE(VLOOKUP($D15,#REF!,9,0),(VLOOKUP($E15,#REF!,8,0))))</f>
        <v/>
      </c>
      <c r="G15" s="30"/>
      <c r="H15" s="30"/>
      <c r="I15" s="30"/>
      <c r="J15" s="30"/>
      <c r="K15" s="30"/>
      <c r="L15" s="30"/>
      <c r="M15" s="31" t="str">
        <f>IF($G15="","",(AVERAGE(VLOOKUP($G15,#REF!,7,0),VLOOKUP($H15,#REF!,7,0),VLOOKUP($I15,#REF!,7,0),VLOOKUP($J15,#REF!,7,0),VLOOKUP($K15,#REF!,2,0),VLOOKUP($L15,#REF!,3,0))))</f>
        <v/>
      </c>
      <c r="N15" s="25" t="str">
        <f t="shared" si="0"/>
        <v/>
      </c>
      <c r="O15" s="22"/>
      <c r="P15" s="36"/>
      <c r="Q15" s="36"/>
    </row>
    <row r="16" spans="1:18" ht="14.25" customHeight="1">
      <c r="A16" s="35" t="e">
        <f t="shared" si="1"/>
        <v>#REF!</v>
      </c>
      <c r="B16" s="22"/>
      <c r="C16" s="22"/>
      <c r="D16" s="30"/>
      <c r="E16" s="30"/>
      <c r="F16" s="31" t="str">
        <f>IF($D16="","",AVERAGE(VLOOKUP($D16,#REF!,9,0),(VLOOKUP($E16,#REF!,8,0))))</f>
        <v/>
      </c>
      <c r="G16" s="30"/>
      <c r="H16" s="30"/>
      <c r="I16" s="30"/>
      <c r="J16" s="30"/>
      <c r="K16" s="30"/>
      <c r="L16" s="30"/>
      <c r="M16" s="31" t="str">
        <f>IF($G16="","",(AVERAGE(VLOOKUP($G16,#REF!,7,0),VLOOKUP($H16,#REF!,7,0),VLOOKUP($I16,#REF!,7,0),VLOOKUP($J16,#REF!,7,0),VLOOKUP($K16,#REF!,2,0),VLOOKUP($L16,#REF!,3,0))))</f>
        <v/>
      </c>
      <c r="N16" s="25" t="str">
        <f t="shared" si="0"/>
        <v/>
      </c>
      <c r="O16" s="22"/>
      <c r="P16" s="36"/>
      <c r="Q16" s="36"/>
    </row>
    <row r="17" spans="1:17" ht="14.25" customHeight="1">
      <c r="A17" s="35" t="e">
        <f t="shared" si="1"/>
        <v>#REF!</v>
      </c>
      <c r="B17" s="22"/>
      <c r="C17" s="22"/>
      <c r="D17" s="30"/>
      <c r="E17" s="30"/>
      <c r="F17" s="31" t="str">
        <f>IF($D17="","",AVERAGE(VLOOKUP($D17,#REF!,9,0),(VLOOKUP($E17,#REF!,8,0))))</f>
        <v/>
      </c>
      <c r="G17" s="30"/>
      <c r="H17" s="30"/>
      <c r="I17" s="30"/>
      <c r="J17" s="30"/>
      <c r="K17" s="30"/>
      <c r="L17" s="30"/>
      <c r="M17" s="31" t="str">
        <f>IF($G17="","",(AVERAGE(VLOOKUP($G17,#REF!,7,0),VLOOKUP($H17,#REF!,7,0),VLOOKUP($I17,#REF!,7,0),VLOOKUP($J17,#REF!,7,0),VLOOKUP($K17,#REF!,2,0),VLOOKUP($L17,#REF!,3,0))))</f>
        <v/>
      </c>
      <c r="N17" s="25" t="str">
        <f t="shared" si="0"/>
        <v/>
      </c>
      <c r="O17" s="22"/>
      <c r="P17" s="36"/>
      <c r="Q17" s="36"/>
    </row>
    <row r="18" spans="1:17" ht="14.25" customHeight="1">
      <c r="A18" s="35" t="e">
        <f t="shared" si="1"/>
        <v>#REF!</v>
      </c>
      <c r="B18" s="22"/>
      <c r="C18" s="22"/>
      <c r="D18" s="30"/>
      <c r="E18" s="30"/>
      <c r="F18" s="31" t="str">
        <f>IF($D18="","",AVERAGE(VLOOKUP($D18,#REF!,9,0),(VLOOKUP($E18,#REF!,8,0))))</f>
        <v/>
      </c>
      <c r="G18" s="30"/>
      <c r="H18" s="30"/>
      <c r="I18" s="30"/>
      <c r="J18" s="30"/>
      <c r="K18" s="30"/>
      <c r="L18" s="30"/>
      <c r="M18" s="31" t="str">
        <f>IF($G18="","",(AVERAGE(VLOOKUP($G18,#REF!,7,0),VLOOKUP($H18,#REF!,7,0),VLOOKUP($I18,#REF!,7,0),VLOOKUP($J18,#REF!,7,0),VLOOKUP($K18,#REF!,2,0),VLOOKUP($L18,#REF!,3,0))))</f>
        <v/>
      </c>
      <c r="N18" s="25" t="str">
        <f t="shared" si="0"/>
        <v/>
      </c>
      <c r="O18" s="22"/>
      <c r="P18" s="36"/>
      <c r="Q18" s="36"/>
    </row>
    <row r="19" spans="1:17" ht="14.25" customHeight="1">
      <c r="A19" s="35" t="e">
        <f t="shared" si="1"/>
        <v>#REF!</v>
      </c>
      <c r="B19" s="22"/>
      <c r="C19" s="22"/>
      <c r="D19" s="30"/>
      <c r="E19" s="30"/>
      <c r="F19" s="31" t="str">
        <f>IF($D19="","",AVERAGE(VLOOKUP($D19,#REF!,9,0),(VLOOKUP($E19,#REF!,8,0))))</f>
        <v/>
      </c>
      <c r="G19" s="30"/>
      <c r="H19" s="30"/>
      <c r="I19" s="30"/>
      <c r="J19" s="30"/>
      <c r="K19" s="30"/>
      <c r="L19" s="30"/>
      <c r="M19" s="31" t="str">
        <f>IF($G19="","",(AVERAGE(VLOOKUP($G19,#REF!,7,0),VLOOKUP($H19,#REF!,7,0),VLOOKUP($I19,#REF!,7,0),VLOOKUP($J19,#REF!,7,0),VLOOKUP($K19,#REF!,2,0),VLOOKUP($L19,#REF!,3,0))))</f>
        <v/>
      </c>
      <c r="N19" s="25" t="str">
        <f t="shared" si="0"/>
        <v/>
      </c>
      <c r="O19" s="22"/>
      <c r="P19" s="36"/>
      <c r="Q19" s="36"/>
    </row>
    <row r="20" spans="1:17" ht="14.25" customHeight="1">
      <c r="A20" s="35" t="e">
        <f t="shared" si="1"/>
        <v>#REF!</v>
      </c>
      <c r="B20" s="22"/>
      <c r="C20" s="22"/>
      <c r="D20" s="30"/>
      <c r="E20" s="30"/>
      <c r="F20" s="31" t="str">
        <f>IF($D20="","",AVERAGE(VLOOKUP($D20,#REF!,9,0),(VLOOKUP($E20,#REF!,8,0))))</f>
        <v/>
      </c>
      <c r="G20" s="30"/>
      <c r="H20" s="30"/>
      <c r="I20" s="30"/>
      <c r="J20" s="30"/>
      <c r="K20" s="30"/>
      <c r="L20" s="30"/>
      <c r="M20" s="31" t="str">
        <f>IF($G20="","",(AVERAGE(VLOOKUP($G20,#REF!,7,0),VLOOKUP($H20,#REF!,7,0),VLOOKUP($I20,#REF!,7,0),VLOOKUP($J20,#REF!,7,0),VLOOKUP($K20,#REF!,2,0),VLOOKUP($L20,#REF!,3,0))))</f>
        <v/>
      </c>
      <c r="N20" s="25" t="str">
        <f t="shared" si="0"/>
        <v/>
      </c>
      <c r="O20" s="22"/>
      <c r="P20" s="36"/>
      <c r="Q20" s="36"/>
    </row>
    <row r="21" spans="1:17" ht="14.25" customHeight="1">
      <c r="A21" s="35" t="e">
        <f t="shared" si="1"/>
        <v>#REF!</v>
      </c>
      <c r="B21" s="22"/>
      <c r="C21" s="22"/>
      <c r="D21" s="30"/>
      <c r="E21" s="30"/>
      <c r="F21" s="31" t="str">
        <f>IF($D21="","",AVERAGE(VLOOKUP($D21,#REF!,9,0),(VLOOKUP($E21,#REF!,8,0))))</f>
        <v/>
      </c>
      <c r="G21" s="30"/>
      <c r="H21" s="30"/>
      <c r="I21" s="30"/>
      <c r="J21" s="30"/>
      <c r="K21" s="30"/>
      <c r="L21" s="30"/>
      <c r="M21" s="31" t="str">
        <f>IF($G21="","",(AVERAGE(VLOOKUP($G21,#REF!,7,0),VLOOKUP($H21,#REF!,7,0),VLOOKUP($I21,#REF!,7,0),VLOOKUP($J21,#REF!,7,0),VLOOKUP($K21,#REF!,2,0),VLOOKUP($L21,#REF!,3,0))))</f>
        <v/>
      </c>
      <c r="N21" s="25" t="str">
        <f t="shared" si="0"/>
        <v/>
      </c>
      <c r="O21" s="22"/>
      <c r="P21" s="36"/>
      <c r="Q21" s="36"/>
    </row>
    <row r="22" spans="1:17" ht="14.25" customHeight="1">
      <c r="A22" s="35" t="e">
        <f t="shared" si="1"/>
        <v>#REF!</v>
      </c>
      <c r="B22" s="22"/>
      <c r="C22" s="22"/>
      <c r="D22" s="30"/>
      <c r="E22" s="30"/>
      <c r="F22" s="31" t="str">
        <f>IF($D22="","",AVERAGE(VLOOKUP($D22,#REF!,9,0),(VLOOKUP($E22,#REF!,8,0))))</f>
        <v/>
      </c>
      <c r="G22" s="30"/>
      <c r="H22" s="30"/>
      <c r="I22" s="30"/>
      <c r="J22" s="30"/>
      <c r="K22" s="30"/>
      <c r="L22" s="30"/>
      <c r="M22" s="31" t="str">
        <f>IF($G22="","",(AVERAGE(VLOOKUP($G22,#REF!,7,0),VLOOKUP($H22,#REF!,7,0),VLOOKUP($I22,#REF!,7,0),VLOOKUP($J22,#REF!,7,0),VLOOKUP($K22,#REF!,2,0),VLOOKUP($L22,#REF!,3,0))))</f>
        <v/>
      </c>
      <c r="N22" s="25" t="str">
        <f t="shared" si="0"/>
        <v/>
      </c>
      <c r="O22" s="22"/>
      <c r="P22" s="36"/>
      <c r="Q22" s="36"/>
    </row>
    <row r="23" spans="1:17" ht="14.25" customHeight="1">
      <c r="A23" s="35" t="e">
        <f t="shared" si="1"/>
        <v>#REF!</v>
      </c>
      <c r="B23" s="22"/>
      <c r="C23" s="22"/>
      <c r="D23" s="30"/>
      <c r="E23" s="30"/>
      <c r="F23" s="31" t="str">
        <f>IF($D23="","",AVERAGE(VLOOKUP($D23,#REF!,9,0),(VLOOKUP($E23,#REF!,8,0))))</f>
        <v/>
      </c>
      <c r="G23" s="30"/>
      <c r="H23" s="30"/>
      <c r="I23" s="30"/>
      <c r="J23" s="30"/>
      <c r="K23" s="30"/>
      <c r="L23" s="30"/>
      <c r="M23" s="31" t="str">
        <f>IF($G23="","",(AVERAGE(VLOOKUP($G23,#REF!,7,0),VLOOKUP($H23,#REF!,7,0),VLOOKUP($I23,#REF!,7,0),VLOOKUP($J23,#REF!,7,0),VLOOKUP($K23,#REF!,2,0),VLOOKUP($L23,#REF!,3,0))))</f>
        <v/>
      </c>
      <c r="N23" s="25" t="str">
        <f t="shared" si="0"/>
        <v/>
      </c>
      <c r="O23" s="22"/>
      <c r="P23" s="36"/>
      <c r="Q23" s="36"/>
    </row>
    <row r="24" spans="1:17" ht="14.25" customHeight="1">
      <c r="A24" s="35" t="e">
        <f t="shared" si="1"/>
        <v>#REF!</v>
      </c>
      <c r="B24" s="22"/>
      <c r="C24" s="22"/>
      <c r="D24" s="30"/>
      <c r="E24" s="30"/>
      <c r="F24" s="31" t="str">
        <f>IF($D24="","",AVERAGE(VLOOKUP($D24,#REF!,9,0),(VLOOKUP($E24,#REF!,8,0))))</f>
        <v/>
      </c>
      <c r="G24" s="30"/>
      <c r="H24" s="30"/>
      <c r="I24" s="30"/>
      <c r="J24" s="30"/>
      <c r="K24" s="30"/>
      <c r="L24" s="30"/>
      <c r="M24" s="31" t="str">
        <f>IF($G24="","",(AVERAGE(VLOOKUP($G24,#REF!,7,0),VLOOKUP($H24,#REF!,7,0),VLOOKUP($I24,#REF!,7,0),VLOOKUP($J24,#REF!,7,0),VLOOKUP($K24,#REF!,2,0),VLOOKUP($L24,#REF!,3,0))))</f>
        <v/>
      </c>
      <c r="N24" s="25" t="str">
        <f t="shared" si="0"/>
        <v/>
      </c>
      <c r="O24" s="22"/>
      <c r="P24" s="36"/>
      <c r="Q24" s="36"/>
    </row>
    <row r="25" spans="1:17" ht="14.25" customHeight="1">
      <c r="A25" s="35" t="e">
        <f t="shared" si="1"/>
        <v>#REF!</v>
      </c>
      <c r="B25" s="22"/>
      <c r="C25" s="22"/>
      <c r="D25" s="30"/>
      <c r="E25" s="30"/>
      <c r="F25" s="31" t="str">
        <f>IF($D25="","",AVERAGE(VLOOKUP($D25,#REF!,9,0),(VLOOKUP($E25,#REF!,8,0))))</f>
        <v/>
      </c>
      <c r="G25" s="30"/>
      <c r="H25" s="30"/>
      <c r="I25" s="30"/>
      <c r="J25" s="30"/>
      <c r="K25" s="30"/>
      <c r="L25" s="30"/>
      <c r="M25" s="31" t="str">
        <f>IF($G25="","",(AVERAGE(VLOOKUP($G25,#REF!,7,0),VLOOKUP($H25,#REF!,7,0),VLOOKUP($I25,#REF!,7,0),VLOOKUP($J25,#REF!,7,0),VLOOKUP($K25,#REF!,2,0),VLOOKUP($L25,#REF!,3,0))))</f>
        <v/>
      </c>
      <c r="N25" s="25" t="str">
        <f t="shared" si="0"/>
        <v/>
      </c>
      <c r="O25" s="22"/>
      <c r="P25" s="36"/>
      <c r="Q25" s="36"/>
    </row>
    <row r="26" spans="1:17" ht="14.25" customHeight="1">
      <c r="A26" s="35" t="e">
        <f t="shared" si="1"/>
        <v>#REF!</v>
      </c>
      <c r="B26" s="22"/>
      <c r="C26" s="22"/>
      <c r="D26" s="30"/>
      <c r="E26" s="30"/>
      <c r="F26" s="31" t="str">
        <f>IF($D26="","",AVERAGE(VLOOKUP($D26,#REF!,9,0),(VLOOKUP($E26,#REF!,8,0))))</f>
        <v/>
      </c>
      <c r="G26" s="30"/>
      <c r="H26" s="30"/>
      <c r="I26" s="30"/>
      <c r="J26" s="30"/>
      <c r="K26" s="30"/>
      <c r="L26" s="30"/>
      <c r="M26" s="31" t="str">
        <f>IF($G26="","",(AVERAGE(VLOOKUP($G26,#REF!,7,0),VLOOKUP($H26,#REF!,7,0),VLOOKUP($I26,#REF!,7,0),VLOOKUP($J26,#REF!,7,0),VLOOKUP($K26,#REF!,2,0),VLOOKUP($L26,#REF!,3,0))))</f>
        <v/>
      </c>
      <c r="N26" s="25" t="str">
        <f t="shared" si="0"/>
        <v/>
      </c>
      <c r="O26" s="22"/>
      <c r="P26" s="36"/>
      <c r="Q26" s="36"/>
    </row>
    <row r="27" spans="1:17" ht="14.25" customHeight="1">
      <c r="A27" s="35" t="e">
        <f t="shared" si="1"/>
        <v>#REF!</v>
      </c>
      <c r="B27" s="22"/>
      <c r="C27" s="22"/>
      <c r="D27" s="30"/>
      <c r="E27" s="30"/>
      <c r="F27" s="31" t="str">
        <f>IF($D27="","",AVERAGE(VLOOKUP($D27,#REF!,9,0),(VLOOKUP($E27,#REF!,8,0))))</f>
        <v/>
      </c>
      <c r="G27" s="30"/>
      <c r="H27" s="30"/>
      <c r="I27" s="30"/>
      <c r="J27" s="30"/>
      <c r="K27" s="30"/>
      <c r="L27" s="30"/>
      <c r="M27" s="31" t="str">
        <f>IF($G27="","",(AVERAGE(VLOOKUP($G27,#REF!,7,0),VLOOKUP($H27,#REF!,7,0),VLOOKUP($I27,#REF!,7,0),VLOOKUP($J27,#REF!,7,0),VLOOKUP($K27,#REF!,2,0),VLOOKUP($L27,#REF!,3,0))))</f>
        <v/>
      </c>
      <c r="N27" s="25" t="str">
        <f t="shared" si="0"/>
        <v/>
      </c>
      <c r="O27" s="22"/>
      <c r="P27" s="36"/>
      <c r="Q27" s="36"/>
    </row>
    <row r="28" spans="1:17" ht="14.25" customHeight="1">
      <c r="A28" s="35" t="e">
        <f t="shared" si="1"/>
        <v>#REF!</v>
      </c>
      <c r="B28" s="22"/>
      <c r="C28" s="22"/>
      <c r="D28" s="30"/>
      <c r="E28" s="30"/>
      <c r="F28" s="31" t="str">
        <f>IF($D28="","",AVERAGE(VLOOKUP($D28,#REF!,9,0),(VLOOKUP($E28,#REF!,8,0))))</f>
        <v/>
      </c>
      <c r="G28" s="30"/>
      <c r="H28" s="30"/>
      <c r="I28" s="30"/>
      <c r="J28" s="30"/>
      <c r="K28" s="30"/>
      <c r="L28" s="30"/>
      <c r="M28" s="31" t="str">
        <f>IF($G28="","",(AVERAGE(VLOOKUP($G28,#REF!,7,0),VLOOKUP($H28,#REF!,7,0),VLOOKUP($I28,#REF!,7,0),VLOOKUP($J28,#REF!,7,0),VLOOKUP($K28,#REF!,2,0),VLOOKUP($L28,#REF!,3,0))))</f>
        <v/>
      </c>
      <c r="N28" s="25" t="str">
        <f t="shared" si="0"/>
        <v/>
      </c>
      <c r="O28" s="22"/>
      <c r="P28" s="36"/>
      <c r="Q28" s="36"/>
    </row>
    <row r="29" spans="1:17" ht="14.25" customHeight="1">
      <c r="A29" s="35" t="e">
        <f t="shared" si="1"/>
        <v>#REF!</v>
      </c>
      <c r="B29" s="22"/>
      <c r="C29" s="22"/>
      <c r="D29" s="30"/>
      <c r="E29" s="30"/>
      <c r="F29" s="31" t="str">
        <f>IF($D29="","",AVERAGE(VLOOKUP($D29,#REF!,9,0),(VLOOKUP($E29,#REF!,8,0))))</f>
        <v/>
      </c>
      <c r="G29" s="30"/>
      <c r="H29" s="30"/>
      <c r="I29" s="30"/>
      <c r="J29" s="30"/>
      <c r="K29" s="30"/>
      <c r="L29" s="30"/>
      <c r="M29" s="31" t="str">
        <f>IF($G29="","",(AVERAGE(VLOOKUP($G29,#REF!,7,0),VLOOKUP($H29,#REF!,7,0),VLOOKUP($I29,#REF!,7,0),VLOOKUP($J29,#REF!,7,0),VLOOKUP($K29,#REF!,2,0),VLOOKUP($L29,#REF!,3,0))))</f>
        <v/>
      </c>
      <c r="N29" s="25" t="str">
        <f t="shared" si="0"/>
        <v/>
      </c>
      <c r="O29" s="22"/>
      <c r="P29" s="36"/>
      <c r="Q29" s="36"/>
    </row>
    <row r="30" spans="1:17" ht="14.25" customHeight="1">
      <c r="A30" s="35" t="e">
        <f t="shared" si="1"/>
        <v>#REF!</v>
      </c>
      <c r="B30" s="22"/>
      <c r="C30" s="22"/>
      <c r="D30" s="30"/>
      <c r="E30" s="30"/>
      <c r="F30" s="31" t="str">
        <f>IF($D30="","",AVERAGE(VLOOKUP($D30,#REF!,9,0),(VLOOKUP($E30,#REF!,8,0))))</f>
        <v/>
      </c>
      <c r="G30" s="30"/>
      <c r="H30" s="30"/>
      <c r="I30" s="30"/>
      <c r="J30" s="30"/>
      <c r="K30" s="30"/>
      <c r="L30" s="30"/>
      <c r="M30" s="31" t="str">
        <f>IF($G30="","",(AVERAGE(VLOOKUP($G30,#REF!,7,0),VLOOKUP($H30,#REF!,7,0),VLOOKUP($I30,#REF!,7,0),VLOOKUP($J30,#REF!,7,0),VLOOKUP($K30,#REF!,2,0),VLOOKUP($L30,#REF!,3,0))))</f>
        <v/>
      </c>
      <c r="N30" s="25" t="str">
        <f t="shared" si="0"/>
        <v/>
      </c>
      <c r="O30" s="22"/>
      <c r="P30" s="36"/>
      <c r="Q30" s="36"/>
    </row>
    <row r="31" spans="1:17" ht="14.25" customHeight="1">
      <c r="A31" s="35" t="e">
        <f t="shared" si="1"/>
        <v>#REF!</v>
      </c>
      <c r="B31" s="22"/>
      <c r="C31" s="22"/>
      <c r="D31" s="30"/>
      <c r="E31" s="30"/>
      <c r="F31" s="31" t="str">
        <f>IF($D31="","",AVERAGE(VLOOKUP($D31,#REF!,9,0),(VLOOKUP($E31,#REF!,8,0))))</f>
        <v/>
      </c>
      <c r="G31" s="30"/>
      <c r="H31" s="30"/>
      <c r="I31" s="30"/>
      <c r="J31" s="30"/>
      <c r="K31" s="30"/>
      <c r="L31" s="30"/>
      <c r="M31" s="31" t="str">
        <f>IF($G31="","",(AVERAGE(VLOOKUP($G31,#REF!,7,0),VLOOKUP($H31,#REF!,7,0),VLOOKUP($I31,#REF!,7,0),VLOOKUP($J31,#REF!,7,0),VLOOKUP($K31,#REF!,2,0),VLOOKUP($L31,#REF!,3,0))))</f>
        <v/>
      </c>
      <c r="N31" s="25" t="str">
        <f t="shared" si="0"/>
        <v/>
      </c>
      <c r="O31" s="22"/>
      <c r="P31" s="36"/>
      <c r="Q31" s="36"/>
    </row>
    <row r="32" spans="1:17" ht="14.25" customHeight="1">
      <c r="A32" s="35" t="e">
        <f t="shared" si="1"/>
        <v>#REF!</v>
      </c>
      <c r="B32" s="22"/>
      <c r="C32" s="22"/>
      <c r="D32" s="30"/>
      <c r="E32" s="30"/>
      <c r="F32" s="31" t="str">
        <f>IF($D32="","",AVERAGE(VLOOKUP($D32,#REF!,9,0),(VLOOKUP($E32,#REF!,8,0))))</f>
        <v/>
      </c>
      <c r="G32" s="30"/>
      <c r="H32" s="30"/>
      <c r="I32" s="30"/>
      <c r="J32" s="30"/>
      <c r="K32" s="30"/>
      <c r="L32" s="30"/>
      <c r="M32" s="31" t="str">
        <f>IF($G32="","",(AVERAGE(VLOOKUP($G32,#REF!,7,0),VLOOKUP($H32,#REF!,7,0),VLOOKUP($I32,#REF!,7,0),VLOOKUP($J32,#REF!,7,0),VLOOKUP($K32,#REF!,2,0),VLOOKUP($L32,#REF!,3,0))))</f>
        <v/>
      </c>
      <c r="N32" s="25" t="str">
        <f t="shared" si="0"/>
        <v/>
      </c>
      <c r="O32" s="22"/>
      <c r="P32" s="36"/>
      <c r="Q32" s="36"/>
    </row>
    <row r="33" spans="1:17" ht="14.25" customHeight="1">
      <c r="A33" s="35" t="e">
        <f t="shared" si="1"/>
        <v>#REF!</v>
      </c>
      <c r="B33" s="22"/>
      <c r="C33" s="22"/>
      <c r="D33" s="30"/>
      <c r="E33" s="30"/>
      <c r="F33" s="31" t="str">
        <f>IF($D33="","",AVERAGE(VLOOKUP($D33,#REF!,9,0),(VLOOKUP($E33,#REF!,8,0))))</f>
        <v/>
      </c>
      <c r="G33" s="30"/>
      <c r="H33" s="30"/>
      <c r="I33" s="30"/>
      <c r="J33" s="30"/>
      <c r="K33" s="30"/>
      <c r="L33" s="30"/>
      <c r="M33" s="31" t="str">
        <f>IF($G33="","",(AVERAGE(VLOOKUP($G33,#REF!,7,0),VLOOKUP($H33,#REF!,7,0),VLOOKUP($I33,#REF!,7,0),VLOOKUP($J33,#REF!,7,0),VLOOKUP($K33,#REF!,2,0),VLOOKUP($L33,#REF!,3,0))))</f>
        <v/>
      </c>
      <c r="N33" s="25" t="str">
        <f t="shared" si="0"/>
        <v/>
      </c>
      <c r="O33" s="22"/>
      <c r="P33" s="36"/>
      <c r="Q33" s="36"/>
    </row>
    <row r="34" spans="1:17" ht="14.25" customHeight="1">
      <c r="A34" s="35" t="e">
        <f t="shared" si="1"/>
        <v>#REF!</v>
      </c>
      <c r="B34" s="22"/>
      <c r="C34" s="22"/>
      <c r="D34" s="30"/>
      <c r="E34" s="30"/>
      <c r="F34" s="31" t="str">
        <f>IF($D34="","",AVERAGE(VLOOKUP($D34,#REF!,9,0),(VLOOKUP($E34,#REF!,8,0))))</f>
        <v/>
      </c>
      <c r="G34" s="30"/>
      <c r="H34" s="30"/>
      <c r="I34" s="30"/>
      <c r="J34" s="30"/>
      <c r="K34" s="30"/>
      <c r="L34" s="30"/>
      <c r="M34" s="31" t="str">
        <f>IF($G34="","",(AVERAGE(VLOOKUP($G34,#REF!,7,0),VLOOKUP($H34,#REF!,7,0),VLOOKUP($I34,#REF!,7,0),VLOOKUP($J34,#REF!,7,0),VLOOKUP($K34,#REF!,2,0),VLOOKUP($L34,#REF!,3,0))))</f>
        <v/>
      </c>
      <c r="N34" s="25" t="str">
        <f t="shared" si="0"/>
        <v/>
      </c>
      <c r="O34" s="22"/>
      <c r="P34" s="36"/>
      <c r="Q34" s="36"/>
    </row>
    <row r="35" spans="1:17" ht="14.25" customHeight="1">
      <c r="A35" s="35" t="e">
        <f t="shared" si="1"/>
        <v>#REF!</v>
      </c>
      <c r="B35" s="22"/>
      <c r="C35" s="22"/>
      <c r="D35" s="30"/>
      <c r="E35" s="30"/>
      <c r="F35" s="31" t="str">
        <f>IF($D35="","",AVERAGE(VLOOKUP($D35,#REF!,9,0),(VLOOKUP($E35,#REF!,8,0))))</f>
        <v/>
      </c>
      <c r="G35" s="30"/>
      <c r="H35" s="30"/>
      <c r="I35" s="30"/>
      <c r="J35" s="30"/>
      <c r="K35" s="30"/>
      <c r="L35" s="30"/>
      <c r="M35" s="31" t="str">
        <f>IF($G35="","",(AVERAGE(VLOOKUP($G35,#REF!,7,0),VLOOKUP($H35,#REF!,7,0),VLOOKUP($I35,#REF!,7,0),VLOOKUP($J35,#REF!,7,0),VLOOKUP($K35,#REF!,2,0),VLOOKUP($L35,#REF!,3,0))))</f>
        <v/>
      </c>
      <c r="N35" s="25" t="str">
        <f t="shared" si="0"/>
        <v/>
      </c>
      <c r="O35" s="22"/>
      <c r="P35" s="36"/>
      <c r="Q35" s="36"/>
    </row>
    <row r="36" spans="1:17" ht="14.25" customHeight="1">
      <c r="A36" s="35" t="e">
        <f t="shared" si="1"/>
        <v>#REF!</v>
      </c>
      <c r="B36" s="22"/>
      <c r="C36" s="22"/>
      <c r="D36" s="30"/>
      <c r="E36" s="30"/>
      <c r="F36" s="31" t="str">
        <f>IF($D36="","",AVERAGE(VLOOKUP($D36,#REF!,9,0),(VLOOKUP($E36,#REF!,8,0))))</f>
        <v/>
      </c>
      <c r="G36" s="30"/>
      <c r="H36" s="30"/>
      <c r="I36" s="30"/>
      <c r="J36" s="30"/>
      <c r="K36" s="30"/>
      <c r="L36" s="30"/>
      <c r="M36" s="31" t="str">
        <f>IF($G36="","",(AVERAGE(VLOOKUP($G36,#REF!,7,0),VLOOKUP($H36,#REF!,7,0),VLOOKUP($I36,#REF!,7,0),VLOOKUP($J36,#REF!,7,0),VLOOKUP($K36,#REF!,2,0),VLOOKUP($L36,#REF!,3,0))))</f>
        <v/>
      </c>
      <c r="N36" s="25" t="str">
        <f t="shared" si="0"/>
        <v/>
      </c>
      <c r="O36" s="22"/>
      <c r="P36" s="36"/>
      <c r="Q36" s="36"/>
    </row>
    <row r="37" spans="1:17" ht="14.25" customHeight="1">
      <c r="A37" s="35" t="e">
        <f t="shared" si="1"/>
        <v>#REF!</v>
      </c>
      <c r="B37" s="22"/>
      <c r="C37" s="22"/>
      <c r="D37" s="30"/>
      <c r="E37" s="30"/>
      <c r="F37" s="31" t="str">
        <f>IF($D37="","",AVERAGE(VLOOKUP($D37,#REF!,9,0),(VLOOKUP($E37,#REF!,8,0))))</f>
        <v/>
      </c>
      <c r="G37" s="30"/>
      <c r="H37" s="30"/>
      <c r="I37" s="30"/>
      <c r="J37" s="30"/>
      <c r="K37" s="30"/>
      <c r="L37" s="30"/>
      <c r="M37" s="31" t="str">
        <f>IF($G37="","",(AVERAGE(VLOOKUP($G37,#REF!,7,0),VLOOKUP($H37,#REF!,7,0),VLOOKUP($I37,#REF!,7,0),VLOOKUP($J37,#REF!,7,0),VLOOKUP($K37,#REF!,2,0),VLOOKUP($L37,#REF!,3,0))))</f>
        <v/>
      </c>
      <c r="N37" s="25" t="str">
        <f t="shared" si="0"/>
        <v/>
      </c>
      <c r="O37" s="22"/>
      <c r="P37" s="36"/>
      <c r="Q37" s="36"/>
    </row>
    <row r="38" spans="1:17" ht="14.25" customHeight="1">
      <c r="A38" s="35" t="e">
        <f t="shared" si="1"/>
        <v>#REF!</v>
      </c>
      <c r="B38" s="22"/>
      <c r="C38" s="22"/>
      <c r="D38" s="30"/>
      <c r="E38" s="30"/>
      <c r="F38" s="31" t="str">
        <f>IF($D38="","",AVERAGE(VLOOKUP($D38,#REF!,9,0),(VLOOKUP($E38,#REF!,8,0))))</f>
        <v/>
      </c>
      <c r="G38" s="30"/>
      <c r="H38" s="30"/>
      <c r="I38" s="30"/>
      <c r="J38" s="30"/>
      <c r="K38" s="30"/>
      <c r="L38" s="30"/>
      <c r="M38" s="31" t="str">
        <f>IF($G38="","",(AVERAGE(VLOOKUP($G38,#REF!,7,0),VLOOKUP($H38,#REF!,7,0),VLOOKUP($I38,#REF!,7,0),VLOOKUP($J38,#REF!,7,0),VLOOKUP($K38,#REF!,2,0),VLOOKUP($L38,#REF!,3,0))))</f>
        <v/>
      </c>
      <c r="N38" s="25" t="str">
        <f t="shared" si="0"/>
        <v/>
      </c>
      <c r="O38" s="22"/>
      <c r="P38" s="36"/>
      <c r="Q38" s="36"/>
    </row>
    <row r="39" spans="1:17" ht="14.25" customHeight="1">
      <c r="A39" s="35" t="e">
        <f t="shared" si="1"/>
        <v>#REF!</v>
      </c>
      <c r="B39" s="22"/>
      <c r="C39" s="22"/>
      <c r="D39" s="30"/>
      <c r="E39" s="30"/>
      <c r="F39" s="31" t="str">
        <f>IF($D39="","",AVERAGE(VLOOKUP($D39,#REF!,9,0),(VLOOKUP($E39,#REF!,8,0))))</f>
        <v/>
      </c>
      <c r="G39" s="30"/>
      <c r="H39" s="30"/>
      <c r="I39" s="30"/>
      <c r="J39" s="30"/>
      <c r="K39" s="30"/>
      <c r="L39" s="30"/>
      <c r="M39" s="31" t="str">
        <f>IF($G39="","",(AVERAGE(VLOOKUP($G39,#REF!,7,0),VLOOKUP($H39,#REF!,7,0),VLOOKUP($I39,#REF!,7,0),VLOOKUP($J39,#REF!,7,0),VLOOKUP($K39,#REF!,2,0),VLOOKUP($L39,#REF!,3,0))))</f>
        <v/>
      </c>
      <c r="N39" s="25" t="str">
        <f t="shared" si="0"/>
        <v/>
      </c>
      <c r="O39" s="22"/>
      <c r="P39" s="36"/>
      <c r="Q39" s="36"/>
    </row>
    <row r="40" spans="1:17" ht="14.25" customHeight="1">
      <c r="A40" s="35" t="e">
        <f t="shared" si="1"/>
        <v>#REF!</v>
      </c>
      <c r="B40" s="22"/>
      <c r="C40" s="22"/>
      <c r="D40" s="30"/>
      <c r="E40" s="30"/>
      <c r="F40" s="31" t="str">
        <f>IF($D40="","",AVERAGE(VLOOKUP($D40,#REF!,9,0),(VLOOKUP($E40,#REF!,8,0))))</f>
        <v/>
      </c>
      <c r="G40" s="30"/>
      <c r="H40" s="30"/>
      <c r="I40" s="30"/>
      <c r="J40" s="30"/>
      <c r="K40" s="30"/>
      <c r="L40" s="30"/>
      <c r="M40" s="31" t="str">
        <f>IF($G40="","",(AVERAGE(VLOOKUP($G40,#REF!,7,0),VLOOKUP($H40,#REF!,7,0),VLOOKUP($I40,#REF!,7,0),VLOOKUP($J40,#REF!,7,0),VLOOKUP($K40,#REF!,2,0),VLOOKUP($L40,#REF!,3,0))))</f>
        <v/>
      </c>
      <c r="N40" s="25" t="str">
        <f t="shared" si="0"/>
        <v/>
      </c>
      <c r="O40" s="22"/>
      <c r="P40" s="36"/>
      <c r="Q40" s="36"/>
    </row>
    <row r="41" spans="1:17" ht="14.25" customHeight="1">
      <c r="A41" s="35" t="e">
        <f t="shared" si="1"/>
        <v>#REF!</v>
      </c>
      <c r="B41" s="22"/>
      <c r="C41" s="22"/>
      <c r="D41" s="30"/>
      <c r="E41" s="30"/>
      <c r="F41" s="31" t="str">
        <f>IF($D41="","",AVERAGE(VLOOKUP($D41,#REF!,9,0),(VLOOKUP($E41,#REF!,8,0))))</f>
        <v/>
      </c>
      <c r="G41" s="30"/>
      <c r="H41" s="30"/>
      <c r="I41" s="30"/>
      <c r="J41" s="30"/>
      <c r="K41" s="30"/>
      <c r="L41" s="30"/>
      <c r="M41" s="31" t="str">
        <f>IF($G41="","",(AVERAGE(VLOOKUP($G41,#REF!,7,0),VLOOKUP($H41,#REF!,7,0),VLOOKUP($I41,#REF!,7,0),VLOOKUP($J41,#REF!,7,0),VLOOKUP($K41,#REF!,2,0),VLOOKUP($L41,#REF!,3,0))))</f>
        <v/>
      </c>
      <c r="N41" s="25" t="str">
        <f t="shared" si="0"/>
        <v/>
      </c>
      <c r="O41" s="22"/>
      <c r="P41" s="36"/>
      <c r="Q41" s="36"/>
    </row>
    <row r="42" spans="1:17" ht="14.25" customHeight="1">
      <c r="A42" s="35" t="e">
        <f t="shared" si="1"/>
        <v>#REF!</v>
      </c>
      <c r="B42" s="22"/>
      <c r="C42" s="22"/>
      <c r="D42" s="30"/>
      <c r="E42" s="30"/>
      <c r="F42" s="31" t="str">
        <f>IF($D42="","",AVERAGE(VLOOKUP($D42,#REF!,9,0),(VLOOKUP($E42,#REF!,8,0))))</f>
        <v/>
      </c>
      <c r="G42" s="30"/>
      <c r="H42" s="30"/>
      <c r="I42" s="30"/>
      <c r="J42" s="30"/>
      <c r="K42" s="30"/>
      <c r="L42" s="30"/>
      <c r="M42" s="31" t="str">
        <f>IF($G42="","",(AVERAGE(VLOOKUP($G42,#REF!,7,0),VLOOKUP($H42,#REF!,7,0),VLOOKUP($I42,#REF!,7,0),VLOOKUP($J42,#REF!,7,0),VLOOKUP($K42,#REF!,2,0),VLOOKUP($L42,#REF!,3,0))))</f>
        <v/>
      </c>
      <c r="N42" s="25" t="str">
        <f t="shared" si="0"/>
        <v/>
      </c>
      <c r="O42" s="22"/>
      <c r="P42" s="36"/>
      <c r="Q42" s="36"/>
    </row>
    <row r="43" spans="1:17" ht="14.25" customHeight="1">
      <c r="A43" s="35" t="e">
        <f t="shared" si="1"/>
        <v>#REF!</v>
      </c>
      <c r="B43" s="22"/>
      <c r="C43" s="22"/>
      <c r="D43" s="30"/>
      <c r="E43" s="30"/>
      <c r="F43" s="31" t="str">
        <f>IF($D43="","",AVERAGE(VLOOKUP($D43,#REF!,9,0),(VLOOKUP($E43,#REF!,8,0))))</f>
        <v/>
      </c>
      <c r="G43" s="30"/>
      <c r="H43" s="30"/>
      <c r="I43" s="30"/>
      <c r="J43" s="30"/>
      <c r="K43" s="30"/>
      <c r="L43" s="30"/>
      <c r="M43" s="31" t="str">
        <f>IF($G43="","",(AVERAGE(VLOOKUP($G43,#REF!,7,0),VLOOKUP($H43,#REF!,7,0),VLOOKUP($I43,#REF!,7,0),VLOOKUP($J43,#REF!,7,0),VLOOKUP($K43,#REF!,2,0),VLOOKUP($L43,#REF!,3,0))))</f>
        <v/>
      </c>
      <c r="N43" s="25" t="str">
        <f t="shared" si="0"/>
        <v/>
      </c>
      <c r="O43" s="22"/>
      <c r="P43" s="36"/>
      <c r="Q43" s="36"/>
    </row>
    <row r="44" spans="1:17" ht="14.25" customHeight="1">
      <c r="A44" s="35" t="e">
        <f t="shared" si="1"/>
        <v>#REF!</v>
      </c>
      <c r="B44" s="22"/>
      <c r="C44" s="22"/>
      <c r="D44" s="30"/>
      <c r="E44" s="30"/>
      <c r="F44" s="31" t="str">
        <f>IF($D44="","",AVERAGE(VLOOKUP($D44,#REF!,9,0),(VLOOKUP($E44,#REF!,8,0))))</f>
        <v/>
      </c>
      <c r="G44" s="30"/>
      <c r="H44" s="30"/>
      <c r="I44" s="30"/>
      <c r="J44" s="30"/>
      <c r="K44" s="30"/>
      <c r="L44" s="30"/>
      <c r="M44" s="31" t="str">
        <f>IF($G44="","",(AVERAGE(VLOOKUP($G44,#REF!,7,0),VLOOKUP($H44,#REF!,7,0),VLOOKUP($I44,#REF!,7,0),VLOOKUP($J44,#REF!,7,0),VLOOKUP($K44,#REF!,2,0),VLOOKUP($L44,#REF!,3,0))))</f>
        <v/>
      </c>
      <c r="N44" s="25" t="str">
        <f t="shared" si="0"/>
        <v/>
      </c>
      <c r="O44" s="22"/>
      <c r="P44" s="36"/>
      <c r="Q44" s="36"/>
    </row>
    <row r="45" spans="1:17" ht="14.25" customHeight="1">
      <c r="A45" s="35" t="e">
        <f t="shared" si="1"/>
        <v>#REF!</v>
      </c>
      <c r="B45" s="22"/>
      <c r="C45" s="22"/>
      <c r="D45" s="30"/>
      <c r="E45" s="30"/>
      <c r="F45" s="31" t="str">
        <f>IF($D45="","",AVERAGE(VLOOKUP($D45,#REF!,9,0),(VLOOKUP($E45,#REF!,8,0))))</f>
        <v/>
      </c>
      <c r="G45" s="30"/>
      <c r="H45" s="30"/>
      <c r="I45" s="30"/>
      <c r="J45" s="30"/>
      <c r="K45" s="30"/>
      <c r="L45" s="30"/>
      <c r="M45" s="31" t="str">
        <f>IF($G45="","",(AVERAGE(VLOOKUP($G45,#REF!,7,0),VLOOKUP($H45,#REF!,7,0),VLOOKUP($I45,#REF!,7,0),VLOOKUP($J45,#REF!,7,0),VLOOKUP($K45,#REF!,2,0),VLOOKUP($L45,#REF!,3,0))))</f>
        <v/>
      </c>
      <c r="N45" s="25" t="str">
        <f t="shared" si="0"/>
        <v/>
      </c>
      <c r="O45" s="22"/>
      <c r="P45" s="36"/>
      <c r="Q45" s="36"/>
    </row>
    <row r="46" spans="1:17" ht="14.25" customHeight="1">
      <c r="A46" s="35" t="e">
        <f t="shared" si="1"/>
        <v>#REF!</v>
      </c>
      <c r="B46" s="22"/>
      <c r="C46" s="22"/>
      <c r="D46" s="30"/>
      <c r="E46" s="30"/>
      <c r="F46" s="31" t="str">
        <f>IF($D46="","",AVERAGE(VLOOKUP($D46,#REF!,9,0),(VLOOKUP($E46,#REF!,8,0))))</f>
        <v/>
      </c>
      <c r="G46" s="30"/>
      <c r="H46" s="30"/>
      <c r="I46" s="30"/>
      <c r="J46" s="30"/>
      <c r="K46" s="30"/>
      <c r="L46" s="30"/>
      <c r="M46" s="31" t="str">
        <f>IF($G46="","",(AVERAGE(VLOOKUP($G46,#REF!,7,0),VLOOKUP($H46,#REF!,7,0),VLOOKUP($I46,#REF!,7,0),VLOOKUP($J46,#REF!,7,0),VLOOKUP($K46,#REF!,2,0),VLOOKUP($L46,#REF!,3,0))))</f>
        <v/>
      </c>
      <c r="N46" s="25" t="str">
        <f t="shared" si="0"/>
        <v/>
      </c>
      <c r="O46" s="22"/>
      <c r="P46" s="36"/>
      <c r="Q46" s="36"/>
    </row>
    <row r="47" spans="1:17" ht="14.25" customHeight="1">
      <c r="A47" s="35" t="e">
        <f t="shared" si="1"/>
        <v>#REF!</v>
      </c>
      <c r="B47" s="22"/>
      <c r="C47" s="22"/>
      <c r="D47" s="30"/>
      <c r="E47" s="30"/>
      <c r="F47" s="31" t="str">
        <f>IF($D47="","",AVERAGE(VLOOKUP($D47,#REF!,9,0),(VLOOKUP($E47,#REF!,8,0))))</f>
        <v/>
      </c>
      <c r="G47" s="30"/>
      <c r="H47" s="30"/>
      <c r="I47" s="30"/>
      <c r="J47" s="30"/>
      <c r="K47" s="30"/>
      <c r="L47" s="30"/>
      <c r="M47" s="31" t="str">
        <f>IF($G47="","",(AVERAGE(VLOOKUP($G47,#REF!,7,0),VLOOKUP($H47,#REF!,7,0),VLOOKUP($I47,#REF!,7,0),VLOOKUP($J47,#REF!,7,0),VLOOKUP($K47,#REF!,2,0),VLOOKUP($L47,#REF!,3,0))))</f>
        <v/>
      </c>
      <c r="N47" s="25" t="str">
        <f t="shared" si="0"/>
        <v/>
      </c>
      <c r="O47" s="22"/>
      <c r="P47" s="36"/>
      <c r="Q47" s="36"/>
    </row>
    <row r="48" spans="1:17" ht="14.25" customHeight="1">
      <c r="A48" s="35" t="e">
        <f t="shared" si="1"/>
        <v>#REF!</v>
      </c>
      <c r="B48" s="22"/>
      <c r="C48" s="22"/>
      <c r="D48" s="30"/>
      <c r="E48" s="30"/>
      <c r="F48" s="31" t="str">
        <f>IF($D48="","",AVERAGE(VLOOKUP($D48,#REF!,9,0),(VLOOKUP($E48,#REF!,8,0))))</f>
        <v/>
      </c>
      <c r="G48" s="30"/>
      <c r="H48" s="30"/>
      <c r="I48" s="30"/>
      <c r="J48" s="30"/>
      <c r="K48" s="30"/>
      <c r="L48" s="30"/>
      <c r="M48" s="31" t="str">
        <f>IF($G48="","",(AVERAGE(VLOOKUP($G48,#REF!,7,0),VLOOKUP($H48,#REF!,7,0),VLOOKUP($I48,#REF!,7,0),VLOOKUP($J48,#REF!,7,0),VLOOKUP($K48,#REF!,2,0),VLOOKUP($L48,#REF!,3,0))))</f>
        <v/>
      </c>
      <c r="N48" s="25" t="str">
        <f t="shared" si="0"/>
        <v/>
      </c>
      <c r="O48" s="22"/>
      <c r="P48" s="36"/>
      <c r="Q48" s="36"/>
    </row>
    <row r="49" spans="1:17" ht="14.25" customHeight="1">
      <c r="A49" s="35" t="e">
        <f t="shared" si="1"/>
        <v>#REF!</v>
      </c>
      <c r="B49" s="22"/>
      <c r="C49" s="22"/>
      <c r="D49" s="30"/>
      <c r="E49" s="30"/>
      <c r="F49" s="31" t="str">
        <f>IF($D49="","",AVERAGE(VLOOKUP($D49,#REF!,9,0),(VLOOKUP($E49,#REF!,8,0))))</f>
        <v/>
      </c>
      <c r="G49" s="30"/>
      <c r="H49" s="30"/>
      <c r="I49" s="30"/>
      <c r="J49" s="30"/>
      <c r="K49" s="30"/>
      <c r="L49" s="30"/>
      <c r="M49" s="31" t="str">
        <f>IF($G49="","",(AVERAGE(VLOOKUP($G49,#REF!,7,0),VLOOKUP($H49,#REF!,7,0),VLOOKUP($I49,#REF!,7,0),VLOOKUP($J49,#REF!,7,0),VLOOKUP($K49,#REF!,2,0),VLOOKUP($L49,#REF!,3,0))))</f>
        <v/>
      </c>
      <c r="N49" s="25" t="str">
        <f t="shared" si="0"/>
        <v/>
      </c>
      <c r="O49" s="22"/>
      <c r="P49" s="36"/>
      <c r="Q49" s="36"/>
    </row>
    <row r="50" spans="1:17" ht="14.25" customHeight="1">
      <c r="A50" s="35" t="e">
        <f t="shared" si="1"/>
        <v>#REF!</v>
      </c>
      <c r="B50" s="22"/>
      <c r="C50" s="22"/>
      <c r="D50" s="30"/>
      <c r="E50" s="30"/>
      <c r="F50" s="31" t="str">
        <f>IF($D50="","",AVERAGE(VLOOKUP($D50,#REF!,9,0),(VLOOKUP($E50,#REF!,8,0))))</f>
        <v/>
      </c>
      <c r="G50" s="30"/>
      <c r="H50" s="30"/>
      <c r="I50" s="30"/>
      <c r="J50" s="30"/>
      <c r="K50" s="30"/>
      <c r="L50" s="30"/>
      <c r="M50" s="31" t="str">
        <f>IF($G50="","",(AVERAGE(VLOOKUP($G50,#REF!,7,0),VLOOKUP($H50,#REF!,7,0),VLOOKUP($I50,#REF!,7,0),VLOOKUP($J50,#REF!,7,0),VLOOKUP($K50,#REF!,2,0),VLOOKUP($L50,#REF!,3,0))))</f>
        <v/>
      </c>
      <c r="N50" s="25" t="str">
        <f t="shared" si="0"/>
        <v/>
      </c>
      <c r="O50" s="22"/>
      <c r="P50" s="36"/>
      <c r="Q50" s="36"/>
    </row>
    <row r="51" spans="1:17" ht="14.25" customHeight="1">
      <c r="A51" s="35" t="e">
        <f t="shared" si="1"/>
        <v>#REF!</v>
      </c>
      <c r="B51" s="22"/>
      <c r="C51" s="22"/>
      <c r="D51" s="30"/>
      <c r="E51" s="30"/>
      <c r="F51" s="31" t="str">
        <f>IF($D51="","",AVERAGE(VLOOKUP($D51,#REF!,9,0),(VLOOKUP($E51,#REF!,8,0))))</f>
        <v/>
      </c>
      <c r="G51" s="30"/>
      <c r="H51" s="30"/>
      <c r="I51" s="30"/>
      <c r="J51" s="30"/>
      <c r="K51" s="30"/>
      <c r="L51" s="30"/>
      <c r="M51" s="31" t="str">
        <f>IF($G51="","",(AVERAGE(VLOOKUP($G51,#REF!,7,0),VLOOKUP($H51,#REF!,7,0),VLOOKUP($I51,#REF!,7,0),VLOOKUP($J51,#REF!,7,0),VLOOKUP($K51,#REF!,2,0),VLOOKUP($L51,#REF!,3,0))))</f>
        <v/>
      </c>
      <c r="N51" s="25" t="str">
        <f t="shared" si="0"/>
        <v/>
      </c>
      <c r="O51" s="22"/>
      <c r="P51" s="36"/>
      <c r="Q51" s="36"/>
    </row>
    <row r="52" spans="1:17" ht="14.25" customHeight="1">
      <c r="A52" s="35" t="e">
        <f t="shared" si="1"/>
        <v>#REF!</v>
      </c>
      <c r="B52" s="22"/>
      <c r="C52" s="22"/>
      <c r="D52" s="30"/>
      <c r="E52" s="30"/>
      <c r="F52" s="31" t="str">
        <f>IF($D52="","",AVERAGE(VLOOKUP($D52,#REF!,9,0),(VLOOKUP($E52,#REF!,8,0))))</f>
        <v/>
      </c>
      <c r="G52" s="30"/>
      <c r="H52" s="30"/>
      <c r="I52" s="30"/>
      <c r="J52" s="30"/>
      <c r="K52" s="30"/>
      <c r="L52" s="30"/>
      <c r="M52" s="31" t="str">
        <f>IF($G52="","",(AVERAGE(VLOOKUP($G52,#REF!,7,0),VLOOKUP($H52,#REF!,7,0),VLOOKUP($I52,#REF!,7,0),VLOOKUP($J52,#REF!,7,0),VLOOKUP($K52,#REF!,2,0),VLOOKUP($L52,#REF!,3,0))))</f>
        <v/>
      </c>
      <c r="N52" s="25" t="str">
        <f t="shared" si="0"/>
        <v/>
      </c>
      <c r="O52" s="22"/>
      <c r="P52" s="36"/>
      <c r="Q52" s="36"/>
    </row>
    <row r="53" spans="1:17" ht="14.25" customHeight="1">
      <c r="A53" s="35" t="e">
        <f t="shared" si="1"/>
        <v>#REF!</v>
      </c>
      <c r="B53" s="22"/>
      <c r="C53" s="22"/>
      <c r="D53" s="30"/>
      <c r="E53" s="30"/>
      <c r="F53" s="31" t="str">
        <f>IF($D53="","",AVERAGE(VLOOKUP($D53,#REF!,9,0),(VLOOKUP($E53,#REF!,8,0))))</f>
        <v/>
      </c>
      <c r="G53" s="30"/>
      <c r="H53" s="30"/>
      <c r="I53" s="30"/>
      <c r="J53" s="30"/>
      <c r="K53" s="30"/>
      <c r="L53" s="30"/>
      <c r="M53" s="31" t="str">
        <f>IF($G53="","",(AVERAGE(VLOOKUP($G53,#REF!,7,0),VLOOKUP($H53,#REF!,7,0),VLOOKUP($I53,#REF!,7,0),VLOOKUP($J53,#REF!,7,0),VLOOKUP($K53,#REF!,2,0),VLOOKUP($L53,#REF!,3,0))))</f>
        <v/>
      </c>
      <c r="N53" s="25" t="str">
        <f t="shared" si="0"/>
        <v/>
      </c>
      <c r="O53" s="22"/>
      <c r="P53" s="36"/>
      <c r="Q53" s="36"/>
    </row>
    <row r="54" spans="1:17" ht="14.25" customHeight="1">
      <c r="A54" s="35" t="e">
        <f t="shared" si="1"/>
        <v>#REF!</v>
      </c>
      <c r="B54" s="22"/>
      <c r="C54" s="22"/>
      <c r="D54" s="30"/>
      <c r="E54" s="30"/>
      <c r="F54" s="31" t="str">
        <f>IF($D54="","",AVERAGE(VLOOKUP($D54,#REF!,9,0),(VLOOKUP($E54,#REF!,8,0))))</f>
        <v/>
      </c>
      <c r="G54" s="30"/>
      <c r="H54" s="30"/>
      <c r="I54" s="30"/>
      <c r="J54" s="30"/>
      <c r="K54" s="30"/>
      <c r="L54" s="30"/>
      <c r="M54" s="31" t="str">
        <f>IF($G54="","",(AVERAGE(VLOOKUP($G54,#REF!,7,0),VLOOKUP($H54,#REF!,7,0),VLOOKUP($I54,#REF!,7,0),VLOOKUP($J54,#REF!,7,0),VLOOKUP($K54,#REF!,2,0),VLOOKUP($L54,#REF!,3,0))))</f>
        <v/>
      </c>
      <c r="N54" s="25" t="str">
        <f t="shared" si="0"/>
        <v/>
      </c>
      <c r="O54" s="22"/>
      <c r="P54" s="36"/>
      <c r="Q54" s="36"/>
    </row>
    <row r="55" spans="1:17" ht="14.25" customHeight="1">
      <c r="A55" s="35" t="e">
        <f t="shared" si="1"/>
        <v>#REF!</v>
      </c>
      <c r="B55" s="22"/>
      <c r="C55" s="22"/>
      <c r="D55" s="30"/>
      <c r="E55" s="30"/>
      <c r="F55" s="31" t="str">
        <f>IF($D55="","",AVERAGE(VLOOKUP($D55,#REF!,9,0),(VLOOKUP($E55,#REF!,8,0))))</f>
        <v/>
      </c>
      <c r="G55" s="30"/>
      <c r="H55" s="30"/>
      <c r="I55" s="30"/>
      <c r="J55" s="30"/>
      <c r="K55" s="30"/>
      <c r="L55" s="30"/>
      <c r="M55" s="31" t="str">
        <f>IF($G55="","",(AVERAGE(VLOOKUP($G55,#REF!,7,0),VLOOKUP($H55,#REF!,7,0),VLOOKUP($I55,#REF!,7,0),VLOOKUP($J55,#REF!,7,0),VLOOKUP($K55,#REF!,2,0),VLOOKUP($L55,#REF!,3,0))))</f>
        <v/>
      </c>
      <c r="N55" s="25" t="str">
        <f t="shared" si="0"/>
        <v/>
      </c>
      <c r="O55" s="22"/>
      <c r="P55" s="36"/>
      <c r="Q55" s="36"/>
    </row>
    <row r="56" spans="1:17" ht="14.25" customHeight="1">
      <c r="A56" s="35" t="e">
        <f t="shared" si="1"/>
        <v>#REF!</v>
      </c>
      <c r="B56" s="22"/>
      <c r="C56" s="22"/>
      <c r="D56" s="30"/>
      <c r="E56" s="30"/>
      <c r="F56" s="31" t="str">
        <f>IF($D56="","",AVERAGE(VLOOKUP($D56,#REF!,9,0),(VLOOKUP($E56,#REF!,8,0))))</f>
        <v/>
      </c>
      <c r="G56" s="30"/>
      <c r="H56" s="30"/>
      <c r="I56" s="30"/>
      <c r="J56" s="30"/>
      <c r="K56" s="30"/>
      <c r="L56" s="30"/>
      <c r="M56" s="31" t="str">
        <f>IF($G56="","",(AVERAGE(VLOOKUP($G56,#REF!,7,0),VLOOKUP($H56,#REF!,7,0),VLOOKUP($I56,#REF!,7,0),VLOOKUP($J56,#REF!,7,0),VLOOKUP($K56,#REF!,2,0),VLOOKUP($L56,#REF!,3,0))))</f>
        <v/>
      </c>
      <c r="N56" s="25" t="str">
        <f t="shared" si="0"/>
        <v/>
      </c>
      <c r="O56" s="22"/>
      <c r="P56" s="36"/>
      <c r="Q56" s="36"/>
    </row>
    <row r="57" spans="1:17" ht="14.25" customHeight="1">
      <c r="A57" s="35" t="e">
        <f t="shared" si="1"/>
        <v>#REF!</v>
      </c>
      <c r="B57" s="22"/>
      <c r="C57" s="22"/>
      <c r="D57" s="30"/>
      <c r="E57" s="30"/>
      <c r="F57" s="31" t="str">
        <f>IF($D57="","",AVERAGE(VLOOKUP($D57,#REF!,9,0),(VLOOKUP($E57,#REF!,8,0))))</f>
        <v/>
      </c>
      <c r="G57" s="30"/>
      <c r="H57" s="30"/>
      <c r="I57" s="30"/>
      <c r="J57" s="30"/>
      <c r="K57" s="30"/>
      <c r="L57" s="30"/>
      <c r="M57" s="31" t="str">
        <f>IF($G57="","",(AVERAGE(VLOOKUP($G57,#REF!,7,0),VLOOKUP($H57,#REF!,7,0),VLOOKUP($I57,#REF!,7,0),VLOOKUP($J57,#REF!,7,0),VLOOKUP($K57,#REF!,2,0),VLOOKUP($L57,#REF!,3,0))))</f>
        <v/>
      </c>
      <c r="N57" s="25" t="str">
        <f t="shared" si="0"/>
        <v/>
      </c>
      <c r="O57" s="22"/>
      <c r="P57" s="36"/>
      <c r="Q57" s="36"/>
    </row>
    <row r="58" spans="1:17" ht="14.25" customHeight="1">
      <c r="A58" s="35" t="e">
        <f t="shared" si="1"/>
        <v>#REF!</v>
      </c>
      <c r="B58" s="22"/>
      <c r="C58" s="22"/>
      <c r="D58" s="30"/>
      <c r="E58" s="30"/>
      <c r="F58" s="31" t="str">
        <f>IF($D58="","",AVERAGE(VLOOKUP($D58,#REF!,9,0),(VLOOKUP($E58,#REF!,8,0))))</f>
        <v/>
      </c>
      <c r="G58" s="30"/>
      <c r="H58" s="30"/>
      <c r="I58" s="30"/>
      <c r="J58" s="30"/>
      <c r="K58" s="30"/>
      <c r="L58" s="30"/>
      <c r="M58" s="31" t="str">
        <f>IF($G58="","",(AVERAGE(VLOOKUP($G58,#REF!,7,0),VLOOKUP($H58,#REF!,7,0),VLOOKUP($I58,#REF!,7,0),VLOOKUP($J58,#REF!,7,0),VLOOKUP($K58,#REF!,2,0),VLOOKUP($L58,#REF!,3,0))))</f>
        <v/>
      </c>
      <c r="N58" s="25" t="str">
        <f t="shared" si="0"/>
        <v/>
      </c>
      <c r="O58" s="22"/>
      <c r="P58" s="36"/>
      <c r="Q58" s="36"/>
    </row>
    <row r="59" spans="1:17" ht="14.25" customHeight="1">
      <c r="A59" s="35" t="e">
        <f t="shared" si="1"/>
        <v>#REF!</v>
      </c>
      <c r="B59" s="22"/>
      <c r="C59" s="22"/>
      <c r="D59" s="30"/>
      <c r="E59" s="30"/>
      <c r="F59" s="31" t="str">
        <f>IF($D59="","",AVERAGE(VLOOKUP($D59,#REF!,9,0),(VLOOKUP($E59,#REF!,8,0))))</f>
        <v/>
      </c>
      <c r="G59" s="30"/>
      <c r="H59" s="30"/>
      <c r="I59" s="30"/>
      <c r="J59" s="30"/>
      <c r="K59" s="30"/>
      <c r="L59" s="30"/>
      <c r="M59" s="31" t="str">
        <f>IF($G59="","",(AVERAGE(VLOOKUP($G59,#REF!,7,0),VLOOKUP($H59,#REF!,7,0),VLOOKUP($I59,#REF!,7,0),VLOOKUP($J59,#REF!,7,0),VLOOKUP($K59,#REF!,2,0),VLOOKUP($L59,#REF!,3,0))))</f>
        <v/>
      </c>
      <c r="N59" s="25" t="str">
        <f t="shared" si="0"/>
        <v/>
      </c>
      <c r="O59" s="22"/>
      <c r="P59" s="36"/>
      <c r="Q59" s="36"/>
    </row>
    <row r="60" spans="1:17" ht="14.25" customHeight="1">
      <c r="A60" s="35" t="e">
        <f t="shared" si="1"/>
        <v>#REF!</v>
      </c>
      <c r="B60" s="22"/>
      <c r="C60" s="22"/>
      <c r="D60" s="30"/>
      <c r="E60" s="30"/>
      <c r="F60" s="31" t="str">
        <f>IF($D60="","",AVERAGE(VLOOKUP($D60,#REF!,9,0),(VLOOKUP($E60,#REF!,8,0))))</f>
        <v/>
      </c>
      <c r="G60" s="30"/>
      <c r="H60" s="30"/>
      <c r="I60" s="30"/>
      <c r="J60" s="30"/>
      <c r="K60" s="30"/>
      <c r="L60" s="30"/>
      <c r="M60" s="31" t="str">
        <f>IF($G60="","",(AVERAGE(VLOOKUP($G60,#REF!,7,0),VLOOKUP($H60,#REF!,7,0),VLOOKUP($I60,#REF!,7,0),VLOOKUP($J60,#REF!,7,0),VLOOKUP($K60,#REF!,2,0),VLOOKUP($L60,#REF!,3,0))))</f>
        <v/>
      </c>
      <c r="N60" s="25" t="str">
        <f t="shared" si="0"/>
        <v/>
      </c>
      <c r="O60" s="22"/>
      <c r="P60" s="36"/>
      <c r="Q60" s="36"/>
    </row>
    <row r="61" spans="1:17" ht="14.25" customHeight="1">
      <c r="A61" s="35" t="e">
        <f t="shared" si="1"/>
        <v>#REF!</v>
      </c>
      <c r="B61" s="22"/>
      <c r="C61" s="22"/>
      <c r="D61" s="30"/>
      <c r="E61" s="30"/>
      <c r="F61" s="31" t="str">
        <f>IF($D61="","",AVERAGE(VLOOKUP($D61,#REF!,9,0),(VLOOKUP($E61,#REF!,8,0))))</f>
        <v/>
      </c>
      <c r="G61" s="30"/>
      <c r="H61" s="30"/>
      <c r="I61" s="30"/>
      <c r="J61" s="30"/>
      <c r="K61" s="30"/>
      <c r="L61" s="30"/>
      <c r="M61" s="31" t="str">
        <f>IF($G61="","",(AVERAGE(VLOOKUP($G61,#REF!,7,0),VLOOKUP($H61,#REF!,7,0),VLOOKUP($I61,#REF!,7,0),VLOOKUP($J61,#REF!,7,0),VLOOKUP($K61,#REF!,2,0),VLOOKUP($L61,#REF!,3,0))))</f>
        <v/>
      </c>
      <c r="N61" s="25" t="str">
        <f t="shared" si="0"/>
        <v/>
      </c>
      <c r="O61" s="22"/>
      <c r="P61" s="36"/>
      <c r="Q61" s="36"/>
    </row>
    <row r="62" spans="1:17" ht="14.25" customHeight="1">
      <c r="A62" s="35" t="e">
        <f t="shared" si="1"/>
        <v>#REF!</v>
      </c>
      <c r="B62" s="22"/>
      <c r="C62" s="22"/>
      <c r="D62" s="30"/>
      <c r="E62" s="30"/>
      <c r="F62" s="31" t="str">
        <f>IF($D62="","",AVERAGE(VLOOKUP($D62,#REF!,9,0),(VLOOKUP($E62,#REF!,8,0))))</f>
        <v/>
      </c>
      <c r="G62" s="30"/>
      <c r="H62" s="30"/>
      <c r="I62" s="30"/>
      <c r="J62" s="30"/>
      <c r="K62" s="30"/>
      <c r="L62" s="30"/>
      <c r="M62" s="31" t="str">
        <f>IF($G62="","",(AVERAGE(VLOOKUP($G62,#REF!,7,0),VLOOKUP($H62,#REF!,7,0),VLOOKUP($I62,#REF!,7,0),VLOOKUP($J62,#REF!,7,0),VLOOKUP($K62,#REF!,2,0),VLOOKUP($L62,#REF!,3,0))))</f>
        <v/>
      </c>
      <c r="N62" s="25" t="str">
        <f t="shared" si="0"/>
        <v/>
      </c>
      <c r="O62" s="22"/>
      <c r="P62" s="36"/>
      <c r="Q62" s="36"/>
    </row>
    <row r="63" spans="1:17" ht="16">
      <c r="A63" s="35" t="e">
        <f t="shared" si="1"/>
        <v>#REF!</v>
      </c>
      <c r="B63" s="22"/>
      <c r="C63" s="22"/>
      <c r="D63" s="30"/>
      <c r="E63" s="30"/>
      <c r="F63" s="31" t="str">
        <f>IF($D63="","",AVERAGE(VLOOKUP($D63,#REF!,9,0),(VLOOKUP($E63,#REF!,8,0))))</f>
        <v/>
      </c>
      <c r="G63" s="30"/>
      <c r="H63" s="30"/>
      <c r="I63" s="30"/>
      <c r="J63" s="30"/>
      <c r="K63" s="30"/>
      <c r="L63" s="30"/>
      <c r="M63" s="31" t="str">
        <f>IF($G63="","",(AVERAGE(VLOOKUP($G63,#REF!,7,0),VLOOKUP($H63,#REF!,7,0),VLOOKUP($I63,#REF!,7,0),VLOOKUP($J63,#REF!,7,0),VLOOKUP($K63,#REF!,2,0),VLOOKUP($L63,#REF!,3,0))))</f>
        <v/>
      </c>
      <c r="N63" s="25" t="str">
        <f t="shared" si="0"/>
        <v/>
      </c>
      <c r="O63" s="22"/>
      <c r="P63" s="36"/>
      <c r="Q63" s="36"/>
    </row>
    <row r="64" spans="1:17" ht="12.5" customHeight="1">
      <c r="A64" s="35" t="e">
        <f t="shared" si="1"/>
        <v>#REF!</v>
      </c>
      <c r="B64" s="22"/>
      <c r="C64" s="22"/>
      <c r="D64" s="30"/>
      <c r="E64" s="30"/>
      <c r="F64" s="31" t="str">
        <f>IF($D64="","",AVERAGE(VLOOKUP($D64,#REF!,9,0),(VLOOKUP($E64,#REF!,8,0))))</f>
        <v/>
      </c>
      <c r="G64" s="30"/>
      <c r="H64" s="30"/>
      <c r="I64" s="30"/>
      <c r="J64" s="30"/>
      <c r="K64" s="30"/>
      <c r="L64" s="30"/>
      <c r="M64" s="31" t="str">
        <f>IF($G64="","",(AVERAGE(VLOOKUP($G64,#REF!,7,0),VLOOKUP($H64,#REF!,7,0),VLOOKUP($I64,#REF!,7,0),VLOOKUP($J64,#REF!,7,0),VLOOKUP($K64,#REF!,2,0),VLOOKUP($L64,#REF!,3,0))))</f>
        <v/>
      </c>
      <c r="N64" s="25" t="str">
        <f t="shared" si="0"/>
        <v/>
      </c>
      <c r="O64" s="22"/>
      <c r="P64" s="36"/>
      <c r="Q64" s="36"/>
    </row>
    <row r="65" spans="1:17" ht="14.25" customHeight="1">
      <c r="A65" s="35" t="e">
        <f t="shared" si="1"/>
        <v>#REF!</v>
      </c>
      <c r="B65" s="22"/>
      <c r="C65" s="22"/>
      <c r="D65" s="30"/>
      <c r="E65" s="30"/>
      <c r="F65" s="31" t="str">
        <f>IF($D65="","",AVERAGE(VLOOKUP($D65,#REF!,9,0),(VLOOKUP($E65,#REF!,8,0))))</f>
        <v/>
      </c>
      <c r="G65" s="30"/>
      <c r="H65" s="30"/>
      <c r="I65" s="30"/>
      <c r="J65" s="30"/>
      <c r="K65" s="30"/>
      <c r="L65" s="30"/>
      <c r="M65" s="31" t="str">
        <f>IF($G65="","",(AVERAGE(VLOOKUP($G65,#REF!,7,0),VLOOKUP($H65,#REF!,7,0),VLOOKUP($I65,#REF!,7,0),VLOOKUP($J65,#REF!,7,0),VLOOKUP($K65,#REF!,2,0),VLOOKUP($L65,#REF!,3,0))))</f>
        <v/>
      </c>
      <c r="N65" s="25" t="str">
        <f t="shared" si="0"/>
        <v/>
      </c>
      <c r="O65" s="22"/>
      <c r="P65" s="36"/>
      <c r="Q65" s="36"/>
    </row>
    <row r="66" spans="1:17" ht="15" customHeight="1">
      <c r="A66" s="35" t="e">
        <f t="shared" si="1"/>
        <v>#REF!</v>
      </c>
      <c r="B66" s="22"/>
      <c r="C66" s="22"/>
      <c r="D66" s="30"/>
      <c r="E66" s="30"/>
      <c r="F66" s="31" t="str">
        <f>IF($D66="","",AVERAGE(VLOOKUP($D66,#REF!,9,0),(VLOOKUP($E66,#REF!,8,0))))</f>
        <v/>
      </c>
      <c r="G66" s="30"/>
      <c r="H66" s="30"/>
      <c r="I66" s="30"/>
      <c r="J66" s="30"/>
      <c r="K66" s="30"/>
      <c r="L66" s="30"/>
      <c r="M66" s="31" t="str">
        <f>IF($G66="","",(AVERAGE(VLOOKUP($G66,#REF!,7,0),VLOOKUP($H66,#REF!,7,0),VLOOKUP($I66,#REF!,7,0),VLOOKUP($J66,#REF!,7,0),VLOOKUP($K66,#REF!,2,0),VLOOKUP($L66,#REF!,3,0))))</f>
        <v/>
      </c>
      <c r="N66" s="25" t="str">
        <f t="shared" si="0"/>
        <v/>
      </c>
      <c r="O66" s="22"/>
      <c r="P66" s="36"/>
      <c r="Q66" s="36"/>
    </row>
    <row r="67" spans="1:17" ht="14.25" customHeight="1">
      <c r="A67" s="35" t="e">
        <f t="shared" si="1"/>
        <v>#REF!</v>
      </c>
      <c r="B67" s="22"/>
      <c r="C67" s="22"/>
      <c r="D67" s="30"/>
      <c r="E67" s="30"/>
      <c r="F67" s="31" t="str">
        <f>IF($D67="","",AVERAGE(VLOOKUP($D67,#REF!,9,0),(VLOOKUP($E67,#REF!,8,0))))</f>
        <v/>
      </c>
      <c r="G67" s="30"/>
      <c r="H67" s="30"/>
      <c r="I67" s="30"/>
      <c r="J67" s="30"/>
      <c r="K67" s="30"/>
      <c r="L67" s="30"/>
      <c r="M67" s="31" t="str">
        <f>IF($G67="","",(AVERAGE(VLOOKUP($G67,#REF!,7,0),VLOOKUP($H67,#REF!,7,0),VLOOKUP($I67,#REF!,7,0),VLOOKUP($J67,#REF!,7,0),VLOOKUP($K67,#REF!,2,0),VLOOKUP($L67,#REF!,3,0))))</f>
        <v/>
      </c>
      <c r="N67" s="25" t="str">
        <f t="shared" si="0"/>
        <v/>
      </c>
      <c r="O67" s="22"/>
      <c r="P67" s="36"/>
      <c r="Q67" s="36"/>
    </row>
    <row r="68" spans="1:17" ht="14.25" customHeight="1">
      <c r="A68" s="35" t="e">
        <f t="shared" si="1"/>
        <v>#REF!</v>
      </c>
      <c r="B68" s="22"/>
      <c r="C68" s="22"/>
      <c r="D68" s="30"/>
      <c r="E68" s="30"/>
      <c r="F68" s="31" t="str">
        <f>IF($D68="","",AVERAGE(VLOOKUP($D68,#REF!,9,0),(VLOOKUP($E68,#REF!,8,0))))</f>
        <v/>
      </c>
      <c r="G68" s="30"/>
      <c r="H68" s="30"/>
      <c r="I68" s="30"/>
      <c r="J68" s="30"/>
      <c r="K68" s="30"/>
      <c r="L68" s="30"/>
      <c r="M68" s="31" t="str">
        <f>IF($G68="","",(AVERAGE(VLOOKUP($G68,#REF!,7,0),VLOOKUP($H68,#REF!,7,0),VLOOKUP($I68,#REF!,7,0),VLOOKUP($J68,#REF!,7,0),VLOOKUP($K68,#REF!,2,0),VLOOKUP($L68,#REF!,3,0))))</f>
        <v/>
      </c>
      <c r="N68" s="25" t="str">
        <f t="shared" ref="N68:N102" si="2">IF($D68="","",$F68*$M68)</f>
        <v/>
      </c>
      <c r="O68" s="22"/>
      <c r="P68" s="36"/>
      <c r="Q68" s="36"/>
    </row>
    <row r="69" spans="1:17" ht="14.25" customHeight="1">
      <c r="A69" s="35" t="e">
        <f t="shared" ref="A69:A102" si="3">A68+1</f>
        <v>#REF!</v>
      </c>
      <c r="B69" s="22"/>
      <c r="C69" s="22"/>
      <c r="D69" s="30"/>
      <c r="E69" s="30"/>
      <c r="F69" s="31" t="str">
        <f>IF($D69="","",AVERAGE(VLOOKUP($D69,#REF!,9,0),(VLOOKUP($E69,#REF!,8,0))))</f>
        <v/>
      </c>
      <c r="G69" s="30"/>
      <c r="H69" s="30"/>
      <c r="I69" s="30"/>
      <c r="J69" s="30"/>
      <c r="K69" s="30"/>
      <c r="L69" s="30"/>
      <c r="M69" s="31" t="str">
        <f>IF($G69="","",(AVERAGE(VLOOKUP($G69,#REF!,7,0),VLOOKUP($H69,#REF!,7,0),VLOOKUP($I69,#REF!,7,0),VLOOKUP($J69,#REF!,7,0),VLOOKUP($K69,#REF!,2,0),VLOOKUP($L69,#REF!,3,0))))</f>
        <v/>
      </c>
      <c r="N69" s="25" t="str">
        <f t="shared" si="2"/>
        <v/>
      </c>
      <c r="O69" s="22"/>
      <c r="P69" s="36"/>
      <c r="Q69" s="36"/>
    </row>
    <row r="70" spans="1:17" ht="14.25" customHeight="1">
      <c r="A70" s="35" t="e">
        <f t="shared" si="3"/>
        <v>#REF!</v>
      </c>
      <c r="B70" s="22"/>
      <c r="C70" s="22"/>
      <c r="D70" s="30"/>
      <c r="E70" s="30"/>
      <c r="F70" s="31" t="str">
        <f>IF($D70="","",AVERAGE(VLOOKUP($D70,#REF!,9,0),(VLOOKUP($E70,#REF!,8,0))))</f>
        <v/>
      </c>
      <c r="G70" s="30"/>
      <c r="H70" s="30"/>
      <c r="I70" s="30"/>
      <c r="J70" s="30"/>
      <c r="K70" s="30"/>
      <c r="L70" s="30"/>
      <c r="M70" s="31" t="str">
        <f>IF($G70="","",(AVERAGE(VLOOKUP($G70,#REF!,7,0),VLOOKUP($H70,#REF!,7,0),VLOOKUP($I70,#REF!,7,0),VLOOKUP($J70,#REF!,7,0),VLOOKUP($K70,#REF!,2,0),VLOOKUP($L70,#REF!,3,0))))</f>
        <v/>
      </c>
      <c r="N70" s="25" t="str">
        <f t="shared" si="2"/>
        <v/>
      </c>
      <c r="O70" s="22"/>
      <c r="P70" s="36"/>
      <c r="Q70" s="36"/>
    </row>
    <row r="71" spans="1:17" ht="14.25" customHeight="1">
      <c r="A71" s="35" t="e">
        <f t="shared" si="3"/>
        <v>#REF!</v>
      </c>
      <c r="B71" s="22"/>
      <c r="C71" s="22"/>
      <c r="D71" s="30"/>
      <c r="E71" s="30"/>
      <c r="F71" s="31" t="str">
        <f>IF($D71="","",AVERAGE(VLOOKUP($D71,#REF!,9,0),(VLOOKUP($E71,#REF!,8,0))))</f>
        <v/>
      </c>
      <c r="G71" s="30"/>
      <c r="H71" s="30"/>
      <c r="I71" s="30"/>
      <c r="J71" s="30"/>
      <c r="K71" s="30"/>
      <c r="L71" s="30"/>
      <c r="M71" s="31" t="str">
        <f>IF($G71="","",(AVERAGE(VLOOKUP($G71,#REF!,7,0),VLOOKUP($H71,#REF!,7,0),VLOOKUP($I71,#REF!,7,0),VLOOKUP($J71,#REF!,7,0),VLOOKUP($K71,#REF!,2,0),VLOOKUP($L71,#REF!,3,0))))</f>
        <v/>
      </c>
      <c r="N71" s="25" t="str">
        <f t="shared" si="2"/>
        <v/>
      </c>
      <c r="O71" s="22"/>
      <c r="P71" s="36"/>
      <c r="Q71" s="36"/>
    </row>
    <row r="72" spans="1:17" ht="14.25" customHeight="1">
      <c r="A72" s="35" t="e">
        <f t="shared" si="3"/>
        <v>#REF!</v>
      </c>
      <c r="B72" s="22"/>
      <c r="C72" s="22"/>
      <c r="D72" s="30"/>
      <c r="E72" s="30"/>
      <c r="F72" s="31" t="str">
        <f>IF($D72="","",AVERAGE(VLOOKUP($D72,#REF!,9,0),(VLOOKUP($E72,#REF!,8,0))))</f>
        <v/>
      </c>
      <c r="G72" s="30"/>
      <c r="H72" s="30"/>
      <c r="I72" s="30"/>
      <c r="J72" s="30"/>
      <c r="K72" s="30"/>
      <c r="L72" s="30"/>
      <c r="M72" s="31" t="str">
        <f>IF($G72="","",(AVERAGE(VLOOKUP($G72,#REF!,7,0),VLOOKUP($H72,#REF!,7,0),VLOOKUP($I72,#REF!,7,0),VLOOKUP($J72,#REF!,7,0),VLOOKUP($K72,#REF!,2,0),VLOOKUP($L72,#REF!,3,0))))</f>
        <v/>
      </c>
      <c r="N72" s="25" t="str">
        <f t="shared" si="2"/>
        <v/>
      </c>
      <c r="O72" s="22"/>
      <c r="P72" s="36"/>
      <c r="Q72" s="36"/>
    </row>
    <row r="73" spans="1:17" ht="14.25" customHeight="1">
      <c r="A73" s="35" t="e">
        <f t="shared" si="3"/>
        <v>#REF!</v>
      </c>
      <c r="B73" s="22"/>
      <c r="C73" s="22"/>
      <c r="D73" s="30"/>
      <c r="E73" s="30"/>
      <c r="F73" s="31" t="str">
        <f>IF($D73="","",AVERAGE(VLOOKUP($D73,#REF!,9,0),(VLOOKUP($E73,#REF!,8,0))))</f>
        <v/>
      </c>
      <c r="G73" s="30"/>
      <c r="H73" s="30"/>
      <c r="I73" s="30"/>
      <c r="J73" s="30"/>
      <c r="K73" s="30"/>
      <c r="L73" s="30"/>
      <c r="M73" s="31" t="str">
        <f>IF($G73="","",(AVERAGE(VLOOKUP($G73,#REF!,7,0),VLOOKUP($H73,#REF!,7,0),VLOOKUP($I73,#REF!,7,0),VLOOKUP($J73,#REF!,7,0),VLOOKUP($K73,#REF!,2,0),VLOOKUP($L73,#REF!,3,0))))</f>
        <v/>
      </c>
      <c r="N73" s="25" t="str">
        <f t="shared" si="2"/>
        <v/>
      </c>
      <c r="O73" s="22"/>
      <c r="P73" s="36"/>
      <c r="Q73" s="36"/>
    </row>
    <row r="74" spans="1:17" ht="14.25" customHeight="1">
      <c r="A74" s="35" t="e">
        <f t="shared" si="3"/>
        <v>#REF!</v>
      </c>
      <c r="B74" s="22"/>
      <c r="C74" s="22"/>
      <c r="D74" s="30"/>
      <c r="E74" s="30"/>
      <c r="F74" s="31" t="str">
        <f>IF($D74="","",AVERAGE(VLOOKUP($D74,#REF!,9,0),(VLOOKUP($E74,#REF!,8,0))))</f>
        <v/>
      </c>
      <c r="G74" s="30"/>
      <c r="H74" s="30"/>
      <c r="I74" s="30"/>
      <c r="J74" s="30"/>
      <c r="K74" s="30"/>
      <c r="L74" s="30"/>
      <c r="M74" s="31" t="str">
        <f>IF($G74="","",(AVERAGE(VLOOKUP($G74,#REF!,7,0),VLOOKUP($H74,#REF!,7,0),VLOOKUP($I74,#REF!,7,0),VLOOKUP($J74,#REF!,7,0),VLOOKUP($K74,#REF!,2,0),VLOOKUP($L74,#REF!,3,0))))</f>
        <v/>
      </c>
      <c r="N74" s="25" t="str">
        <f t="shared" si="2"/>
        <v/>
      </c>
      <c r="O74" s="22"/>
      <c r="P74" s="36"/>
      <c r="Q74" s="36"/>
    </row>
    <row r="75" spans="1:17" ht="14.25" customHeight="1">
      <c r="A75" s="35" t="e">
        <f t="shared" si="3"/>
        <v>#REF!</v>
      </c>
      <c r="B75" s="22"/>
      <c r="C75" s="22"/>
      <c r="D75" s="30"/>
      <c r="E75" s="30"/>
      <c r="F75" s="31" t="str">
        <f>IF($D75="","",AVERAGE(VLOOKUP($D75,#REF!,9,0),(VLOOKUP($E75,#REF!,8,0))))</f>
        <v/>
      </c>
      <c r="G75" s="30"/>
      <c r="H75" s="30"/>
      <c r="I75" s="30"/>
      <c r="J75" s="30"/>
      <c r="K75" s="30"/>
      <c r="L75" s="30"/>
      <c r="M75" s="31" t="str">
        <f>IF($G75="","",(AVERAGE(VLOOKUP($G75,#REF!,7,0),VLOOKUP($H75,#REF!,7,0),VLOOKUP($I75,#REF!,7,0),VLOOKUP($J75,#REF!,7,0),VLOOKUP($K75,#REF!,2,0),VLOOKUP($L75,#REF!,3,0))))</f>
        <v/>
      </c>
      <c r="N75" s="25" t="str">
        <f t="shared" si="2"/>
        <v/>
      </c>
      <c r="O75" s="22"/>
      <c r="P75" s="36"/>
      <c r="Q75" s="36"/>
    </row>
    <row r="76" spans="1:17" ht="14.25" customHeight="1">
      <c r="A76" s="35" t="e">
        <f t="shared" si="3"/>
        <v>#REF!</v>
      </c>
      <c r="B76" s="22"/>
      <c r="C76" s="22"/>
      <c r="D76" s="30"/>
      <c r="E76" s="30"/>
      <c r="F76" s="31" t="str">
        <f>IF($D76="","",AVERAGE(VLOOKUP($D76,#REF!,9,0),(VLOOKUP($E76,#REF!,8,0))))</f>
        <v/>
      </c>
      <c r="G76" s="30"/>
      <c r="H76" s="30"/>
      <c r="I76" s="30"/>
      <c r="J76" s="30"/>
      <c r="K76" s="30"/>
      <c r="L76" s="30"/>
      <c r="M76" s="31" t="str">
        <f>IF($G76="","",(AVERAGE(VLOOKUP($G76,#REF!,7,0),VLOOKUP($H76,#REF!,7,0),VLOOKUP($I76,#REF!,7,0),VLOOKUP($J76,#REF!,7,0),VLOOKUP($K76,#REF!,2,0),VLOOKUP($L76,#REF!,3,0))))</f>
        <v/>
      </c>
      <c r="N76" s="25" t="str">
        <f t="shared" si="2"/>
        <v/>
      </c>
      <c r="O76" s="22"/>
      <c r="P76" s="36"/>
      <c r="Q76" s="36"/>
    </row>
    <row r="77" spans="1:17" ht="14.25" customHeight="1">
      <c r="A77" s="35" t="e">
        <f t="shared" si="3"/>
        <v>#REF!</v>
      </c>
      <c r="B77" s="22"/>
      <c r="C77" s="22"/>
      <c r="D77" s="30"/>
      <c r="E77" s="30"/>
      <c r="F77" s="31" t="str">
        <f>IF($D77="","",AVERAGE(VLOOKUP($D77,#REF!,9,0),(VLOOKUP($E77,#REF!,8,0))))</f>
        <v/>
      </c>
      <c r="G77" s="30"/>
      <c r="H77" s="30"/>
      <c r="I77" s="30"/>
      <c r="J77" s="30"/>
      <c r="K77" s="30"/>
      <c r="L77" s="30"/>
      <c r="M77" s="31" t="str">
        <f>IF($G77="","",(AVERAGE(VLOOKUP($G77,#REF!,7,0),VLOOKUP($H77,#REF!,7,0),VLOOKUP($I77,#REF!,7,0),VLOOKUP($J77,#REF!,7,0),VLOOKUP($K77,#REF!,2,0),VLOOKUP($L77,#REF!,3,0))))</f>
        <v/>
      </c>
      <c r="N77" s="25" t="str">
        <f t="shared" si="2"/>
        <v/>
      </c>
      <c r="O77" s="22"/>
      <c r="P77" s="36"/>
      <c r="Q77" s="36"/>
    </row>
    <row r="78" spans="1:17" ht="14.25" customHeight="1">
      <c r="A78" s="35" t="e">
        <f t="shared" si="3"/>
        <v>#REF!</v>
      </c>
      <c r="B78" s="22"/>
      <c r="C78" s="22"/>
      <c r="D78" s="30"/>
      <c r="E78" s="30"/>
      <c r="F78" s="31" t="str">
        <f>IF($D78="","",AVERAGE(VLOOKUP($D78,#REF!,9,0),(VLOOKUP($E78,#REF!,8,0))))</f>
        <v/>
      </c>
      <c r="G78" s="30"/>
      <c r="H78" s="30"/>
      <c r="I78" s="30"/>
      <c r="J78" s="30"/>
      <c r="K78" s="30"/>
      <c r="L78" s="30"/>
      <c r="M78" s="31" t="str">
        <f>IF($G78="","",(AVERAGE(VLOOKUP($G78,#REF!,7,0),VLOOKUP($H78,#REF!,7,0),VLOOKUP($I78,#REF!,7,0),VLOOKUP($J78,#REF!,7,0),VLOOKUP($K78,#REF!,2,0),VLOOKUP($L78,#REF!,3,0))))</f>
        <v/>
      </c>
      <c r="N78" s="25" t="str">
        <f t="shared" si="2"/>
        <v/>
      </c>
      <c r="O78" s="22"/>
      <c r="P78" s="36"/>
      <c r="Q78" s="36"/>
    </row>
    <row r="79" spans="1:17" ht="14.25" customHeight="1">
      <c r="A79" s="35" t="e">
        <f t="shared" si="3"/>
        <v>#REF!</v>
      </c>
      <c r="B79" s="22"/>
      <c r="C79" s="22"/>
      <c r="D79" s="30"/>
      <c r="E79" s="30"/>
      <c r="F79" s="31" t="str">
        <f>IF($D79="","",AVERAGE(VLOOKUP($D79,#REF!,9,0),(VLOOKUP($E79,#REF!,8,0))))</f>
        <v/>
      </c>
      <c r="G79" s="30"/>
      <c r="H79" s="30"/>
      <c r="I79" s="30"/>
      <c r="J79" s="30"/>
      <c r="K79" s="30"/>
      <c r="L79" s="30"/>
      <c r="M79" s="31" t="str">
        <f>IF($G79="","",(AVERAGE(VLOOKUP($G79,#REF!,7,0),VLOOKUP($H79,#REF!,7,0),VLOOKUP($I79,#REF!,7,0),VLOOKUP($J79,#REF!,7,0),VLOOKUP($K79,#REF!,2,0),VLOOKUP($L79,#REF!,3,0))))</f>
        <v/>
      </c>
      <c r="N79" s="25" t="str">
        <f t="shared" si="2"/>
        <v/>
      </c>
      <c r="O79" s="22"/>
      <c r="P79" s="36"/>
      <c r="Q79" s="36"/>
    </row>
    <row r="80" spans="1:17" ht="14.25" customHeight="1">
      <c r="A80" s="35" t="e">
        <f t="shared" si="3"/>
        <v>#REF!</v>
      </c>
      <c r="B80" s="22"/>
      <c r="C80" s="22"/>
      <c r="D80" s="30"/>
      <c r="E80" s="30"/>
      <c r="F80" s="31" t="str">
        <f>IF($D80="","",AVERAGE(VLOOKUP($D80,#REF!,9,0),(VLOOKUP($E80,#REF!,8,0))))</f>
        <v/>
      </c>
      <c r="G80" s="30"/>
      <c r="H80" s="30"/>
      <c r="I80" s="30"/>
      <c r="J80" s="30"/>
      <c r="K80" s="30"/>
      <c r="L80" s="30"/>
      <c r="M80" s="31" t="str">
        <f>IF($G80="","",(AVERAGE(VLOOKUP($G80,#REF!,7,0),VLOOKUP($H80,#REF!,7,0),VLOOKUP($I80,#REF!,7,0),VLOOKUP($J80,#REF!,7,0),VLOOKUP($K80,#REF!,2,0),VLOOKUP($L80,#REF!,3,0))))</f>
        <v/>
      </c>
      <c r="N80" s="25" t="str">
        <f t="shared" si="2"/>
        <v/>
      </c>
      <c r="O80" s="22"/>
      <c r="P80" s="36"/>
      <c r="Q80" s="36"/>
    </row>
    <row r="81" spans="1:17" ht="14.25" customHeight="1">
      <c r="A81" s="35" t="e">
        <f t="shared" si="3"/>
        <v>#REF!</v>
      </c>
      <c r="B81" s="22"/>
      <c r="C81" s="22"/>
      <c r="D81" s="30"/>
      <c r="E81" s="30"/>
      <c r="F81" s="31" t="str">
        <f>IF($D81="","",AVERAGE(VLOOKUP($D81,#REF!,9,0),(VLOOKUP($E81,#REF!,8,0))))</f>
        <v/>
      </c>
      <c r="G81" s="30"/>
      <c r="H81" s="30"/>
      <c r="I81" s="30"/>
      <c r="J81" s="30"/>
      <c r="K81" s="30"/>
      <c r="L81" s="30"/>
      <c r="M81" s="31" t="str">
        <f>IF($G81="","",(AVERAGE(VLOOKUP($G81,#REF!,7,0),VLOOKUP($H81,#REF!,7,0),VLOOKUP($I81,#REF!,7,0),VLOOKUP($J81,#REF!,7,0),VLOOKUP($K81,#REF!,2,0),VLOOKUP($L81,#REF!,3,0))))</f>
        <v/>
      </c>
      <c r="N81" s="25" t="str">
        <f t="shared" si="2"/>
        <v/>
      </c>
      <c r="O81" s="22"/>
      <c r="P81" s="36"/>
      <c r="Q81" s="36"/>
    </row>
    <row r="82" spans="1:17" ht="14.25" customHeight="1">
      <c r="A82" s="35" t="e">
        <f t="shared" si="3"/>
        <v>#REF!</v>
      </c>
      <c r="B82" s="22"/>
      <c r="C82" s="22"/>
      <c r="D82" s="30"/>
      <c r="E82" s="30"/>
      <c r="F82" s="31" t="str">
        <f>IF($D82="","",AVERAGE(VLOOKUP($D82,#REF!,9,0),(VLOOKUP($E82,#REF!,8,0))))</f>
        <v/>
      </c>
      <c r="G82" s="30"/>
      <c r="H82" s="30"/>
      <c r="I82" s="30"/>
      <c r="J82" s="30"/>
      <c r="K82" s="30"/>
      <c r="L82" s="30"/>
      <c r="M82" s="31" t="str">
        <f>IF($G82="","",(AVERAGE(VLOOKUP($G82,#REF!,7,0),VLOOKUP($H82,#REF!,7,0),VLOOKUP($I82,#REF!,7,0),VLOOKUP($J82,#REF!,7,0),VLOOKUP($K82,#REF!,2,0),VLOOKUP($L82,#REF!,3,0))))</f>
        <v/>
      </c>
      <c r="N82" s="25" t="str">
        <f t="shared" si="2"/>
        <v/>
      </c>
      <c r="O82" s="22"/>
      <c r="P82" s="36"/>
      <c r="Q82" s="36"/>
    </row>
    <row r="83" spans="1:17" ht="14.25" customHeight="1">
      <c r="A83" s="35" t="e">
        <f t="shared" si="3"/>
        <v>#REF!</v>
      </c>
      <c r="B83" s="22"/>
      <c r="C83" s="22"/>
      <c r="D83" s="30"/>
      <c r="E83" s="30"/>
      <c r="F83" s="31" t="str">
        <f>IF($D83="","",AVERAGE(VLOOKUP($D83,#REF!,9,0),(VLOOKUP($E83,#REF!,8,0))))</f>
        <v/>
      </c>
      <c r="G83" s="30"/>
      <c r="H83" s="30"/>
      <c r="I83" s="30"/>
      <c r="J83" s="30"/>
      <c r="K83" s="30"/>
      <c r="L83" s="30"/>
      <c r="M83" s="31" t="str">
        <f>IF($G83="","",(AVERAGE(VLOOKUP($G83,#REF!,7,0),VLOOKUP($H83,#REF!,7,0),VLOOKUP($I83,#REF!,7,0),VLOOKUP($J83,#REF!,7,0),VLOOKUP($K83,#REF!,2,0),VLOOKUP($L83,#REF!,3,0))))</f>
        <v/>
      </c>
      <c r="N83" s="25" t="str">
        <f t="shared" si="2"/>
        <v/>
      </c>
      <c r="O83" s="22"/>
      <c r="P83" s="36"/>
      <c r="Q83" s="36"/>
    </row>
    <row r="84" spans="1:17" ht="14.25" customHeight="1">
      <c r="A84" s="35" t="e">
        <f t="shared" si="3"/>
        <v>#REF!</v>
      </c>
      <c r="B84" s="22"/>
      <c r="C84" s="22"/>
      <c r="D84" s="30"/>
      <c r="E84" s="30"/>
      <c r="F84" s="31" t="str">
        <f>IF($D84="","",AVERAGE(VLOOKUP($D84,#REF!,9,0),(VLOOKUP($E84,#REF!,8,0))))</f>
        <v/>
      </c>
      <c r="G84" s="30"/>
      <c r="H84" s="30"/>
      <c r="I84" s="30"/>
      <c r="J84" s="30"/>
      <c r="K84" s="30"/>
      <c r="L84" s="30"/>
      <c r="M84" s="31" t="str">
        <f>IF($G84="","",(AVERAGE(VLOOKUP($G84,#REF!,7,0),VLOOKUP($H84,#REF!,7,0),VLOOKUP($I84,#REF!,7,0),VLOOKUP($J84,#REF!,7,0),VLOOKUP($K84,#REF!,2,0),VLOOKUP($L84,#REF!,3,0))))</f>
        <v/>
      </c>
      <c r="N84" s="25" t="str">
        <f t="shared" si="2"/>
        <v/>
      </c>
      <c r="O84" s="22"/>
      <c r="P84" s="36"/>
      <c r="Q84" s="36"/>
    </row>
    <row r="85" spans="1:17" ht="14.25" customHeight="1">
      <c r="A85" s="35" t="e">
        <f t="shared" si="3"/>
        <v>#REF!</v>
      </c>
      <c r="B85" s="22"/>
      <c r="C85" s="22"/>
      <c r="D85" s="30"/>
      <c r="E85" s="30"/>
      <c r="F85" s="31" t="str">
        <f>IF($D85="","",AVERAGE(VLOOKUP($D85,#REF!,9,0),(VLOOKUP($E85,#REF!,8,0))))</f>
        <v/>
      </c>
      <c r="G85" s="30"/>
      <c r="H85" s="30"/>
      <c r="I85" s="30"/>
      <c r="J85" s="30"/>
      <c r="K85" s="30"/>
      <c r="L85" s="30"/>
      <c r="M85" s="31" t="str">
        <f>IF($G85="","",(AVERAGE(VLOOKUP($G85,#REF!,7,0),VLOOKUP($H85,#REF!,7,0),VLOOKUP($I85,#REF!,7,0),VLOOKUP($J85,#REF!,7,0),VLOOKUP($K85,#REF!,2,0),VLOOKUP($L85,#REF!,3,0))))</f>
        <v/>
      </c>
      <c r="N85" s="25" t="str">
        <f t="shared" si="2"/>
        <v/>
      </c>
      <c r="O85" s="22"/>
      <c r="P85" s="36"/>
      <c r="Q85" s="36"/>
    </row>
    <row r="86" spans="1:17" ht="14.25" customHeight="1">
      <c r="A86" s="35" t="e">
        <f t="shared" si="3"/>
        <v>#REF!</v>
      </c>
      <c r="B86" s="22"/>
      <c r="C86" s="22"/>
      <c r="D86" s="30"/>
      <c r="E86" s="30"/>
      <c r="F86" s="31" t="str">
        <f>IF($D86="","",AVERAGE(VLOOKUP($D86,#REF!,9,0),(VLOOKUP($E86,#REF!,8,0))))</f>
        <v/>
      </c>
      <c r="G86" s="30"/>
      <c r="H86" s="30"/>
      <c r="I86" s="30"/>
      <c r="J86" s="30"/>
      <c r="K86" s="30"/>
      <c r="L86" s="30"/>
      <c r="M86" s="31" t="str">
        <f>IF($G86="","",(AVERAGE(VLOOKUP($G86,#REF!,7,0),VLOOKUP($H86,#REF!,7,0),VLOOKUP($I86,#REF!,7,0),VLOOKUP($J86,#REF!,7,0),VLOOKUP($K86,#REF!,2,0),VLOOKUP($L86,#REF!,3,0))))</f>
        <v/>
      </c>
      <c r="N86" s="25" t="str">
        <f t="shared" si="2"/>
        <v/>
      </c>
      <c r="O86" s="22"/>
      <c r="P86" s="36"/>
      <c r="Q86" s="36"/>
    </row>
    <row r="87" spans="1:17" ht="14.25" customHeight="1">
      <c r="A87" s="35" t="e">
        <f t="shared" si="3"/>
        <v>#REF!</v>
      </c>
      <c r="B87" s="22"/>
      <c r="C87" s="22"/>
      <c r="D87" s="30"/>
      <c r="E87" s="30"/>
      <c r="F87" s="31" t="str">
        <f>IF($D87="","",AVERAGE(VLOOKUP($D87,#REF!,9,0),(VLOOKUP($E87,#REF!,8,0))))</f>
        <v/>
      </c>
      <c r="G87" s="30"/>
      <c r="H87" s="30"/>
      <c r="I87" s="30"/>
      <c r="J87" s="30"/>
      <c r="K87" s="30"/>
      <c r="L87" s="30"/>
      <c r="M87" s="31" t="str">
        <f>IF($G87="","",(AVERAGE(VLOOKUP($G87,#REF!,7,0),VLOOKUP($H87,#REF!,7,0),VLOOKUP($I87,#REF!,7,0),VLOOKUP($J87,#REF!,7,0),VLOOKUP($K87,#REF!,2,0),VLOOKUP($L87,#REF!,3,0))))</f>
        <v/>
      </c>
      <c r="N87" s="25" t="str">
        <f t="shared" si="2"/>
        <v/>
      </c>
      <c r="O87" s="22"/>
      <c r="P87" s="36"/>
      <c r="Q87" s="36"/>
    </row>
    <row r="88" spans="1:17" ht="14.25" customHeight="1">
      <c r="A88" s="35" t="e">
        <f t="shared" si="3"/>
        <v>#REF!</v>
      </c>
      <c r="B88" s="22"/>
      <c r="C88" s="22"/>
      <c r="D88" s="30"/>
      <c r="E88" s="30"/>
      <c r="F88" s="31" t="str">
        <f>IF($D88="","",AVERAGE(VLOOKUP($D88,#REF!,9,0),(VLOOKUP($E88,#REF!,8,0))))</f>
        <v/>
      </c>
      <c r="G88" s="30"/>
      <c r="H88" s="30"/>
      <c r="I88" s="30"/>
      <c r="J88" s="30"/>
      <c r="K88" s="30"/>
      <c r="L88" s="30"/>
      <c r="M88" s="31" t="str">
        <f>IF($G88="","",(AVERAGE(VLOOKUP($G88,#REF!,7,0),VLOOKUP($H88,#REF!,7,0),VLOOKUP($I88,#REF!,7,0),VLOOKUP($J88,#REF!,7,0),VLOOKUP($K88,#REF!,2,0),VLOOKUP($L88,#REF!,3,0))))</f>
        <v/>
      </c>
      <c r="N88" s="25" t="str">
        <f t="shared" si="2"/>
        <v/>
      </c>
      <c r="O88" s="22"/>
      <c r="P88" s="36"/>
      <c r="Q88" s="36"/>
    </row>
    <row r="89" spans="1:17" ht="14.25" customHeight="1">
      <c r="A89" s="35" t="e">
        <f t="shared" si="3"/>
        <v>#REF!</v>
      </c>
      <c r="B89" s="22"/>
      <c r="C89" s="22"/>
      <c r="D89" s="30"/>
      <c r="E89" s="30"/>
      <c r="F89" s="31" t="str">
        <f>IF($D89="","",AVERAGE(VLOOKUP($D89,#REF!,9,0),(VLOOKUP($E89,#REF!,8,0))))</f>
        <v/>
      </c>
      <c r="G89" s="30"/>
      <c r="H89" s="30"/>
      <c r="I89" s="30"/>
      <c r="J89" s="30"/>
      <c r="K89" s="30"/>
      <c r="L89" s="30"/>
      <c r="M89" s="31" t="str">
        <f>IF($G89="","",(AVERAGE(VLOOKUP($G89,#REF!,7,0),VLOOKUP($H89,#REF!,7,0),VLOOKUP($I89,#REF!,7,0),VLOOKUP($J89,#REF!,7,0),VLOOKUP($K89,#REF!,2,0),VLOOKUP($L89,#REF!,3,0))))</f>
        <v/>
      </c>
      <c r="N89" s="25" t="str">
        <f t="shared" si="2"/>
        <v/>
      </c>
      <c r="O89" s="22"/>
      <c r="P89" s="36"/>
      <c r="Q89" s="36"/>
    </row>
    <row r="90" spans="1:17" ht="14.25" customHeight="1">
      <c r="A90" s="35" t="e">
        <f t="shared" si="3"/>
        <v>#REF!</v>
      </c>
      <c r="B90" s="22"/>
      <c r="C90" s="22"/>
      <c r="D90" s="30"/>
      <c r="E90" s="30"/>
      <c r="F90" s="31" t="str">
        <f>IF($D90="","",AVERAGE(VLOOKUP($D90,#REF!,9,0),(VLOOKUP($E90,#REF!,8,0))))</f>
        <v/>
      </c>
      <c r="G90" s="30"/>
      <c r="H90" s="30"/>
      <c r="I90" s="30"/>
      <c r="J90" s="30"/>
      <c r="K90" s="30"/>
      <c r="L90" s="30"/>
      <c r="M90" s="31" t="str">
        <f>IF($G90="","",(AVERAGE(VLOOKUP($G90,#REF!,7,0),VLOOKUP($H90,#REF!,7,0),VLOOKUP($I90,#REF!,7,0),VLOOKUP($J90,#REF!,7,0),VLOOKUP($K90,#REF!,2,0),VLOOKUP($L90,#REF!,3,0))))</f>
        <v/>
      </c>
      <c r="N90" s="25" t="str">
        <f t="shared" si="2"/>
        <v/>
      </c>
      <c r="O90" s="22"/>
      <c r="P90" s="36"/>
      <c r="Q90" s="36"/>
    </row>
    <row r="91" spans="1:17" ht="14.25" customHeight="1">
      <c r="A91" s="35" t="e">
        <f t="shared" si="3"/>
        <v>#REF!</v>
      </c>
      <c r="B91" s="22"/>
      <c r="C91" s="22"/>
      <c r="D91" s="30"/>
      <c r="E91" s="30"/>
      <c r="F91" s="31" t="str">
        <f>IF($D91="","",AVERAGE(VLOOKUP($D91,#REF!,9,0),(VLOOKUP($E91,#REF!,8,0))))</f>
        <v/>
      </c>
      <c r="G91" s="30"/>
      <c r="H91" s="30"/>
      <c r="I91" s="30"/>
      <c r="J91" s="30"/>
      <c r="K91" s="30"/>
      <c r="L91" s="30"/>
      <c r="M91" s="31" t="str">
        <f>IF($G91="","",(AVERAGE(VLOOKUP($G91,#REF!,7,0),VLOOKUP($H91,#REF!,7,0),VLOOKUP($I91,#REF!,7,0),VLOOKUP($J91,#REF!,7,0),VLOOKUP($K91,#REF!,2,0),VLOOKUP($L91,#REF!,3,0))))</f>
        <v/>
      </c>
      <c r="N91" s="25" t="str">
        <f t="shared" si="2"/>
        <v/>
      </c>
      <c r="O91" s="22"/>
      <c r="P91" s="36"/>
      <c r="Q91" s="36"/>
    </row>
    <row r="92" spans="1:17" ht="14.25" customHeight="1">
      <c r="A92" s="35" t="e">
        <f t="shared" si="3"/>
        <v>#REF!</v>
      </c>
      <c r="B92" s="22"/>
      <c r="C92" s="22"/>
      <c r="D92" s="30"/>
      <c r="E92" s="30"/>
      <c r="F92" s="31" t="str">
        <f>IF($D92="","",AVERAGE(VLOOKUP($D92,#REF!,9,0),(VLOOKUP($E92,#REF!,8,0))))</f>
        <v/>
      </c>
      <c r="G92" s="30"/>
      <c r="H92" s="30"/>
      <c r="I92" s="30"/>
      <c r="J92" s="30"/>
      <c r="K92" s="30"/>
      <c r="L92" s="30"/>
      <c r="M92" s="31" t="str">
        <f>IF($G92="","",(AVERAGE(VLOOKUP($G92,#REF!,7,0),VLOOKUP($H92,#REF!,7,0),VLOOKUP($I92,#REF!,7,0),VLOOKUP($J92,#REF!,7,0),VLOOKUP($K92,#REF!,2,0),VLOOKUP($L92,#REF!,3,0))))</f>
        <v/>
      </c>
      <c r="N92" s="25" t="str">
        <f t="shared" si="2"/>
        <v/>
      </c>
      <c r="O92" s="22"/>
      <c r="P92" s="36"/>
      <c r="Q92" s="36"/>
    </row>
    <row r="93" spans="1:17" ht="14.25" customHeight="1">
      <c r="A93" s="35" t="e">
        <f t="shared" si="3"/>
        <v>#REF!</v>
      </c>
      <c r="B93" s="22"/>
      <c r="C93" s="22"/>
      <c r="D93" s="30"/>
      <c r="E93" s="30"/>
      <c r="F93" s="31" t="str">
        <f>IF($D93="","",AVERAGE(VLOOKUP($D93,#REF!,9,0),(VLOOKUP($E93,#REF!,8,0))))</f>
        <v/>
      </c>
      <c r="G93" s="30"/>
      <c r="H93" s="30"/>
      <c r="I93" s="30"/>
      <c r="J93" s="30"/>
      <c r="K93" s="30"/>
      <c r="L93" s="30"/>
      <c r="M93" s="31" t="str">
        <f>IF($G93="","",(AVERAGE(VLOOKUP($G93,#REF!,7,0),VLOOKUP($H93,#REF!,7,0),VLOOKUP($I93,#REF!,7,0),VLOOKUP($J93,#REF!,7,0),VLOOKUP($K93,#REF!,2,0),VLOOKUP($L93,#REF!,3,0))))</f>
        <v/>
      </c>
      <c r="N93" s="25" t="str">
        <f t="shared" si="2"/>
        <v/>
      </c>
      <c r="O93" s="22"/>
      <c r="P93" s="36"/>
      <c r="Q93" s="36"/>
    </row>
    <row r="94" spans="1:17" ht="14.25" customHeight="1">
      <c r="A94" s="35" t="e">
        <f t="shared" si="3"/>
        <v>#REF!</v>
      </c>
      <c r="B94" s="22"/>
      <c r="C94" s="22"/>
      <c r="D94" s="30"/>
      <c r="E94" s="30"/>
      <c r="F94" s="31" t="str">
        <f>IF($D94="","",AVERAGE(VLOOKUP($D94,#REF!,9,0),(VLOOKUP($E94,#REF!,8,0))))</f>
        <v/>
      </c>
      <c r="G94" s="30"/>
      <c r="H94" s="30"/>
      <c r="I94" s="30"/>
      <c r="J94" s="30"/>
      <c r="K94" s="30"/>
      <c r="L94" s="30"/>
      <c r="M94" s="31" t="str">
        <f>IF($G94="","",(AVERAGE(VLOOKUP($G94,#REF!,7,0),VLOOKUP($H94,#REF!,7,0),VLOOKUP($I94,#REF!,7,0),VLOOKUP($J94,#REF!,7,0),VLOOKUP($K94,#REF!,2,0),VLOOKUP($L94,#REF!,3,0))))</f>
        <v/>
      </c>
      <c r="N94" s="25" t="str">
        <f t="shared" si="2"/>
        <v/>
      </c>
      <c r="O94" s="22"/>
      <c r="P94" s="36"/>
      <c r="Q94" s="36"/>
    </row>
    <row r="95" spans="1:17" ht="14.25" customHeight="1">
      <c r="A95" s="35" t="e">
        <f t="shared" si="3"/>
        <v>#REF!</v>
      </c>
      <c r="B95" s="22"/>
      <c r="C95" s="22"/>
      <c r="D95" s="30"/>
      <c r="E95" s="30"/>
      <c r="F95" s="31" t="str">
        <f>IF($D95="","",AVERAGE(VLOOKUP($D95,#REF!,9,0),(VLOOKUP($E95,#REF!,8,0))))</f>
        <v/>
      </c>
      <c r="G95" s="30"/>
      <c r="H95" s="30"/>
      <c r="I95" s="30"/>
      <c r="J95" s="30"/>
      <c r="K95" s="30"/>
      <c r="L95" s="30"/>
      <c r="M95" s="31" t="str">
        <f>IF($G95="","",(AVERAGE(VLOOKUP($G95,#REF!,7,0),VLOOKUP($H95,#REF!,7,0),VLOOKUP($I95,#REF!,7,0),VLOOKUP($J95,#REF!,7,0),VLOOKUP($K95,#REF!,2,0),VLOOKUP($L95,#REF!,3,0))))</f>
        <v/>
      </c>
      <c r="N95" s="25" t="str">
        <f t="shared" si="2"/>
        <v/>
      </c>
      <c r="O95" s="22"/>
      <c r="P95" s="36"/>
      <c r="Q95" s="36"/>
    </row>
    <row r="96" spans="1:17" ht="14.25" customHeight="1">
      <c r="A96" s="35" t="e">
        <f t="shared" si="3"/>
        <v>#REF!</v>
      </c>
      <c r="B96" s="22"/>
      <c r="C96" s="22"/>
      <c r="D96" s="30"/>
      <c r="E96" s="30"/>
      <c r="F96" s="31" t="str">
        <f>IF($D96="","",AVERAGE(VLOOKUP($D96,#REF!,9,0),(VLOOKUP($E96,#REF!,8,0))))</f>
        <v/>
      </c>
      <c r="G96" s="30"/>
      <c r="H96" s="30"/>
      <c r="I96" s="30"/>
      <c r="J96" s="30"/>
      <c r="K96" s="30"/>
      <c r="L96" s="30"/>
      <c r="M96" s="31" t="str">
        <f>IF($G96="","",(AVERAGE(VLOOKUP($G96,#REF!,7,0),VLOOKUP($H96,#REF!,7,0),VLOOKUP($I96,#REF!,7,0),VLOOKUP($J96,#REF!,7,0),VLOOKUP($K96,#REF!,2,0),VLOOKUP($L96,#REF!,3,0))))</f>
        <v/>
      </c>
      <c r="N96" s="25" t="str">
        <f t="shared" si="2"/>
        <v/>
      </c>
      <c r="O96" s="22"/>
      <c r="P96" s="36"/>
      <c r="Q96" s="36"/>
    </row>
    <row r="97" spans="1:17" ht="14.25" customHeight="1">
      <c r="A97" s="35" t="e">
        <f t="shared" si="3"/>
        <v>#REF!</v>
      </c>
      <c r="B97" s="22"/>
      <c r="C97" s="22"/>
      <c r="D97" s="30"/>
      <c r="E97" s="30"/>
      <c r="F97" s="31" t="str">
        <f>IF($D97="","",AVERAGE(VLOOKUP($D97,#REF!,9,0),(VLOOKUP($E97,#REF!,8,0))))</f>
        <v/>
      </c>
      <c r="G97" s="30"/>
      <c r="H97" s="30"/>
      <c r="I97" s="30"/>
      <c r="J97" s="30"/>
      <c r="K97" s="30"/>
      <c r="L97" s="30"/>
      <c r="M97" s="31" t="str">
        <f>IF($G97="","",(AVERAGE(VLOOKUP($G97,#REF!,7,0),VLOOKUP($H97,#REF!,7,0),VLOOKUP($I97,#REF!,7,0),VLOOKUP($J97,#REF!,7,0),VLOOKUP($K97,#REF!,2,0),VLOOKUP($L97,#REF!,3,0))))</f>
        <v/>
      </c>
      <c r="N97" s="25" t="str">
        <f t="shared" si="2"/>
        <v/>
      </c>
      <c r="O97" s="22"/>
      <c r="P97" s="36"/>
      <c r="Q97" s="36"/>
    </row>
    <row r="98" spans="1:17" ht="14.25" customHeight="1">
      <c r="A98" s="35" t="e">
        <f t="shared" si="3"/>
        <v>#REF!</v>
      </c>
      <c r="B98" s="22"/>
      <c r="C98" s="22"/>
      <c r="D98" s="30"/>
      <c r="E98" s="30"/>
      <c r="F98" s="31" t="str">
        <f>IF($D98="","",AVERAGE(VLOOKUP($D98,#REF!,9,0),(VLOOKUP($E98,#REF!,8,0))))</f>
        <v/>
      </c>
      <c r="G98" s="30"/>
      <c r="H98" s="30"/>
      <c r="I98" s="30"/>
      <c r="J98" s="30"/>
      <c r="K98" s="30"/>
      <c r="L98" s="30"/>
      <c r="M98" s="31" t="str">
        <f>IF($G98="","",(AVERAGE(VLOOKUP($G98,#REF!,7,0),VLOOKUP($H98,#REF!,7,0),VLOOKUP($I98,#REF!,7,0),VLOOKUP($J98,#REF!,7,0),VLOOKUP($K98,#REF!,2,0),VLOOKUP($L98,#REF!,3,0))))</f>
        <v/>
      </c>
      <c r="N98" s="25" t="str">
        <f t="shared" si="2"/>
        <v/>
      </c>
      <c r="O98" s="22"/>
      <c r="P98" s="36"/>
      <c r="Q98" s="36"/>
    </row>
    <row r="99" spans="1:17" ht="14.25" customHeight="1">
      <c r="A99" s="35" t="e">
        <f t="shared" si="3"/>
        <v>#REF!</v>
      </c>
      <c r="B99" s="22"/>
      <c r="C99" s="22"/>
      <c r="D99" s="30"/>
      <c r="E99" s="30"/>
      <c r="F99" s="31" t="str">
        <f>IF($D99="","",AVERAGE(VLOOKUP($D99,#REF!,9,0),(VLOOKUP($E99,#REF!,8,0))))</f>
        <v/>
      </c>
      <c r="G99" s="30"/>
      <c r="H99" s="30"/>
      <c r="I99" s="30"/>
      <c r="J99" s="30"/>
      <c r="K99" s="30"/>
      <c r="L99" s="30"/>
      <c r="M99" s="31" t="str">
        <f>IF($G99="","",(AVERAGE(VLOOKUP($G99,#REF!,7,0),VLOOKUP($H99,#REF!,7,0),VLOOKUP($I99,#REF!,7,0),VLOOKUP($J99,#REF!,7,0),VLOOKUP($K99,#REF!,2,0),VLOOKUP($L99,#REF!,3,0))))</f>
        <v/>
      </c>
      <c r="N99" s="25" t="str">
        <f t="shared" si="2"/>
        <v/>
      </c>
      <c r="O99" s="22"/>
      <c r="P99" s="36"/>
      <c r="Q99" s="36"/>
    </row>
    <row r="100" spans="1:17" ht="14.25" customHeight="1">
      <c r="A100" s="35" t="e">
        <f t="shared" si="3"/>
        <v>#REF!</v>
      </c>
      <c r="B100" s="22"/>
      <c r="C100" s="22"/>
      <c r="D100" s="30"/>
      <c r="E100" s="30"/>
      <c r="F100" s="31" t="str">
        <f>IF($D100="","",AVERAGE(VLOOKUP($D100,#REF!,9,0),(VLOOKUP($E100,#REF!,8,0))))</f>
        <v/>
      </c>
      <c r="G100" s="30"/>
      <c r="H100" s="30"/>
      <c r="I100" s="30"/>
      <c r="J100" s="30"/>
      <c r="K100" s="30"/>
      <c r="L100" s="30"/>
      <c r="M100" s="31" t="str">
        <f>IF($G100="","",(AVERAGE(VLOOKUP($G100,#REF!,7,0),VLOOKUP($H100,#REF!,7,0),VLOOKUP($I100,#REF!,7,0),VLOOKUP($J100,#REF!,7,0),VLOOKUP($K100,#REF!,2,0),VLOOKUP($L100,#REF!,3,0))))</f>
        <v/>
      </c>
      <c r="N100" s="25" t="str">
        <f t="shared" si="2"/>
        <v/>
      </c>
      <c r="O100" s="22"/>
      <c r="P100" s="36"/>
      <c r="Q100" s="36"/>
    </row>
    <row r="101" spans="1:17" ht="14.25" customHeight="1">
      <c r="A101" s="35" t="e">
        <f t="shared" si="3"/>
        <v>#REF!</v>
      </c>
      <c r="B101" s="22"/>
      <c r="C101" s="22"/>
      <c r="D101" s="30"/>
      <c r="E101" s="30"/>
      <c r="F101" s="31" t="str">
        <f>IF($D101="","",AVERAGE(VLOOKUP($D101,#REF!,9,0),(VLOOKUP($E101,#REF!,8,0))))</f>
        <v/>
      </c>
      <c r="G101" s="30"/>
      <c r="H101" s="30"/>
      <c r="I101" s="30"/>
      <c r="J101" s="30"/>
      <c r="K101" s="30"/>
      <c r="L101" s="30"/>
      <c r="M101" s="31" t="str">
        <f>IF($G101="","",(AVERAGE(VLOOKUP($G101,#REF!,7,0),VLOOKUP($H101,#REF!,7,0),VLOOKUP($I101,#REF!,7,0),VLOOKUP($J101,#REF!,7,0),VLOOKUP($K101,#REF!,2,0),VLOOKUP($L101,#REF!,3,0))))</f>
        <v/>
      </c>
      <c r="N101" s="25" t="str">
        <f t="shared" si="2"/>
        <v/>
      </c>
      <c r="O101" s="22"/>
      <c r="P101" s="36"/>
      <c r="Q101" s="36"/>
    </row>
    <row r="102" spans="1:17" ht="14.25" customHeight="1">
      <c r="A102" s="35" t="e">
        <f t="shared" si="3"/>
        <v>#REF!</v>
      </c>
      <c r="B102" s="22"/>
      <c r="C102" s="22"/>
      <c r="D102" s="30"/>
      <c r="E102" s="30"/>
      <c r="F102" s="31" t="str">
        <f>IF($D102="","",AVERAGE(VLOOKUP($D102,#REF!,9,0),(VLOOKUP($E102,#REF!,8,0))))</f>
        <v/>
      </c>
      <c r="G102" s="30"/>
      <c r="H102" s="30"/>
      <c r="I102" s="30"/>
      <c r="J102" s="30"/>
      <c r="K102" s="30"/>
      <c r="L102" s="30"/>
      <c r="M102" s="31" t="str">
        <f>IF($G102="","",(AVERAGE(VLOOKUP($G102,#REF!,7,0),VLOOKUP($H102,#REF!,7,0),VLOOKUP($I102,#REF!,7,0),VLOOKUP($J102,#REF!,7,0),VLOOKUP($K102,#REF!,2,0),VLOOKUP($L102,#REF!,3,0))))</f>
        <v/>
      </c>
      <c r="N102" s="25" t="str">
        <f t="shared" si="2"/>
        <v/>
      </c>
      <c r="O102" s="22"/>
      <c r="P102" s="36"/>
      <c r="Q102" s="36"/>
    </row>
  </sheetData>
  <sheetProtection formatCells="0" formatColumns="0" formatRows="0" insertRows="0" deleteRows="0" selectLockedCells="1" sort="0" autoFilter="0"/>
  <mergeCells count="12">
    <mergeCell ref="C2:R2"/>
    <mergeCell ref="F3:F4"/>
    <mergeCell ref="A3:A4"/>
    <mergeCell ref="B3:B4"/>
    <mergeCell ref="C3:C4"/>
    <mergeCell ref="D3:E3"/>
    <mergeCell ref="Q3:Q4"/>
    <mergeCell ref="G3:L3"/>
    <mergeCell ref="M3:M4"/>
    <mergeCell ref="N3:N4"/>
    <mergeCell ref="O3:O4"/>
    <mergeCell ref="P3:P4"/>
  </mergeCells>
  <conditionalFormatting sqref="N5:N102">
    <cfRule type="cellIs" priority="3" stopIfTrue="1" operator="equal">
      <formula>""</formula>
    </cfRule>
  </conditionalFormatting>
  <conditionalFormatting sqref="O5:Q102">
    <cfRule type="expression" dxfId="1" priority="16">
      <formula>$N5&lt;#REF!</formula>
    </cfRule>
  </conditionalFormatting>
  <conditionalFormatting sqref="N5:N102">
    <cfRule type="cellIs" dxfId="0" priority="17" stopIfTrue="1" operator="greaterThanOrEqual">
      <formula>#REF!</formula>
    </cfRule>
  </conditionalFormatting>
  <dataValidations count="9">
    <dataValidation type="list" allowBlank="1" showInputMessage="1" showErrorMessage="1" sqref="P5:P102" xr:uid="{00000000-0002-0000-0500-000000000000}">
      <formula1>Success</formula1>
    </dataValidation>
    <dataValidation allowBlank="1" showErrorMessage="1" errorTitle="Error" error="Please select an option from the drop down list." sqref="F5:F102 M5:M102" xr:uid="{00000000-0002-0000-0500-000001000000}"/>
    <dataValidation type="list" allowBlank="1" showErrorMessage="1" errorTitle="Error" error="Please select an option from the drop down list." sqref="G5:J102" xr:uid="{00000000-0002-0000-0500-000002000000}">
      <formula1>Potential</formula1>
    </dataValidation>
    <dataValidation type="list" allowBlank="1" showErrorMessage="1" errorTitle="Error" error="Please select an option from the drop down list." sqref="E5:E102" xr:uid="{00000000-0002-0000-0500-000003000000}">
      <formula1>Occurrences</formula1>
    </dataValidation>
    <dataValidation type="list" allowBlank="1" showErrorMessage="1" errorTitle="Error" error="Please select an option from the drop down list." sqref="D5:D102" xr:uid="{00000000-0002-0000-0500-000004000000}">
      <formula1>Likelihood</formula1>
    </dataValidation>
    <dataValidation type="list" allowBlank="1" showInputMessage="1" showErrorMessage="1" sqref="B5:B102" xr:uid="{00000000-0002-0000-0500-000005000000}">
      <formula1>Process</formula1>
    </dataValidation>
    <dataValidation type="list" allowBlank="1" showErrorMessage="1" errorTitle="Error" error="Please select an option from the drop down list." sqref="K5:K102" xr:uid="{00000000-0002-0000-0500-000006000000}">
      <formula1>opprep</formula1>
    </dataValidation>
    <dataValidation type="list" allowBlank="1" showErrorMessage="1" errorTitle="Error" error="Please select an option from the drop down list." sqref="L5:L102" xr:uid="{00000000-0002-0000-0500-000007000000}">
      <formula1>cost</formula1>
    </dataValidation>
    <dataValidation type="list" allowBlank="1" showInputMessage="1" showErrorMessage="1" sqref="Q5:Q102" xr:uid="{00000000-0002-0000-0500-000008000000}">
      <formula1>"ABIERTA,CERRADA"</formula1>
    </dataValidation>
  </dataValidations>
  <pageMargins left="0.7" right="0.7" top="0.75" bottom="0.75" header="0.3" footer="0.3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 4.2 partes Interesadas</vt:lpstr>
      <vt:lpstr> Priorizacion de PI</vt:lpstr>
      <vt:lpstr> 4.2 PI priorizadas</vt:lpstr>
      <vt:lpstr> Midiendo los compromisos</vt:lpstr>
      <vt:lpstr>Riesgos registro</vt:lpstr>
      <vt:lpstr>Opor registro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de registro contexto de la organización</dc:title>
  <dc:creator>Daniel jiménez;www.pymesycalidad20.com</dc:creator>
  <cp:lastModifiedBy>Usuario de Microsoft Office</cp:lastModifiedBy>
  <cp:lastPrinted>2016-10-11T15:42:26Z</cp:lastPrinted>
  <dcterms:created xsi:type="dcterms:W3CDTF">2015-08-31T12:23:57Z</dcterms:created>
  <dcterms:modified xsi:type="dcterms:W3CDTF">2019-12-19T10:07:29Z</dcterms:modified>
  <cp:category>ISO 9001:2015;Procedimientos</cp:category>
</cp:coreProperties>
</file>