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 CARDENAS\Documents\andrea\escritorio\Andrea\ALCALDIA\PLAN DE ACCIÓN 2021\"/>
    </mc:Choice>
  </mc:AlternateContent>
  <bookViews>
    <workbookView xWindow="0" yWindow="0" windowWidth="20490" windowHeight="7155" tabRatio="609"/>
  </bookViews>
  <sheets>
    <sheet name="PROYECTOS" sheetId="1" r:id="rId1"/>
    <sheet name="GESTION ADMINISTRATIVA" sheetId="2" r:id="rId2"/>
  </sheets>
  <definedNames>
    <definedName name="_xlnm.Print_Titles" localSheetId="1">'GESTION ADMINISTRATIVA'!$12:$13</definedName>
    <definedName name="_xlnm.Print_Titles" localSheetId="0">PROYECTOS!$15:$17</definedName>
  </definedNames>
  <calcPr calcId="191029"/>
</workbook>
</file>

<file path=xl/calcChain.xml><?xml version="1.0" encoding="utf-8"?>
<calcChain xmlns="http://schemas.openxmlformats.org/spreadsheetml/2006/main">
  <c r="K23" i="1" l="1"/>
  <c r="K19" i="1" l="1"/>
  <c r="K37" i="1"/>
  <c r="K130" i="1"/>
  <c r="K123" i="1"/>
  <c r="K119" i="1"/>
  <c r="K107" i="1"/>
  <c r="K106" i="1"/>
  <c r="K105" i="1"/>
  <c r="K104" i="1"/>
  <c r="K103" i="1"/>
  <c r="K102" i="1"/>
  <c r="K101" i="1"/>
  <c r="K100" i="1"/>
  <c r="K90" i="1"/>
  <c r="K87" i="1"/>
  <c r="K69" i="1"/>
  <c r="K64" i="1"/>
  <c r="K57" i="1"/>
</calcChain>
</file>

<file path=xl/comments1.xml><?xml version="1.0" encoding="utf-8"?>
<comments xmlns="http://schemas.openxmlformats.org/spreadsheetml/2006/main">
  <authors>
    <author>Microsoft Office User</author>
    <author/>
  </authors>
  <commentList>
    <comment ref="I20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 PARTIR DEL 29 DE MARZO ES ASIGANACION DE CURPO EXTEMPORANEO</t>
        </r>
      </text>
    </comment>
    <comment ref="K34" authorId="1" shapeId="0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sz val="10"/>
            <color rgb="FF000000"/>
            <rFont val="Arial"/>
            <family val="2"/>
          </rPr>
          <t xml:space="preserve">ID#AAAALU1YKrQ
</t>
        </r>
        <r>
          <rPr>
            <sz val="10"/>
            <color rgb="FF000000"/>
            <rFont val="Arial"/>
            <family val="2"/>
          </rPr>
          <t xml:space="preserve">andrea Ariza    (2021-01-27 18:13:08)
</t>
        </r>
        <r>
          <rPr>
            <sz val="10"/>
            <color rgb="FF000000"/>
            <rFont val="Arial"/>
            <family val="2"/>
          </rPr>
          <t>Proyectado en Plan indicativo</t>
        </r>
      </text>
    </comment>
  </commentList>
</comments>
</file>

<file path=xl/sharedStrings.xml><?xml version="1.0" encoding="utf-8"?>
<sst xmlns="http://schemas.openxmlformats.org/spreadsheetml/2006/main" count="586" uniqueCount="410">
  <si>
    <t>PROPIOS</t>
  </si>
  <si>
    <t>CREDITO</t>
  </si>
  <si>
    <t>NACION</t>
  </si>
  <si>
    <t>OTROS</t>
  </si>
  <si>
    <t>FORMULACION DEL PLAN DE ACCIÓN  DESDE LAS ACTIVIDADES Y PROYECTOS ENMARCADOS EN EL PLAN DE DESARROLLO.</t>
  </si>
  <si>
    <t>1.1. NOMBRE DE LA DEPENDENCIA O ENTIDAD:</t>
  </si>
  <si>
    <t>1.2.COMPONENTE ESTRATEGICO:</t>
  </si>
  <si>
    <t>1.3. SECTOR:</t>
  </si>
  <si>
    <t>1.4.  ELABORADO POR:</t>
  </si>
  <si>
    <t>DISTRITO</t>
  </si>
  <si>
    <t>SGP</t>
  </si>
  <si>
    <t xml:space="preserve">FORMULACION DEL PLAN DE ACCION DESDE LAS ACTIVIDADES INHERENTES A LA GESTION ADMINISTRATIVA </t>
  </si>
  <si>
    <t xml:space="preserve">2.1. NOMBRE DE LA DEPENDENCIA O ENTIDAD: </t>
  </si>
  <si>
    <t>2.2. ELABORADO POR:</t>
  </si>
  <si>
    <t>2.7. CRONOGRAMA</t>
  </si>
  <si>
    <t>1.8. PROYECTO / ACCION</t>
  </si>
  <si>
    <t>1.9. METAS</t>
  </si>
  <si>
    <t>1.10. ACTIVIDADES</t>
  </si>
  <si>
    <t>1.11. CRONOGRAMA</t>
  </si>
  <si>
    <t>1.12. RESPONSABLE</t>
  </si>
  <si>
    <t>1.13. COSTO INVERSION (Miles)</t>
  </si>
  <si>
    <t>DEPDFPPA-F01</t>
  </si>
  <si>
    <t>Fecha de Terminación</t>
  </si>
  <si>
    <t>Fecha de Inicio</t>
  </si>
  <si>
    <t>2.4 NOMBRE DE LA ACCION</t>
  </si>
  <si>
    <t>2.5 METAS</t>
  </si>
  <si>
    <t>2.6. ACTIVIDADES</t>
  </si>
  <si>
    <t>2.8. RESPONSABLE</t>
  </si>
  <si>
    <t xml:space="preserve">1. Dimensión: Talento Humano </t>
  </si>
  <si>
    <t xml:space="preserve">Política de Gestión Presupuestal y Eficiencia del Gasto Público </t>
  </si>
  <si>
    <t>Política de Fortalecimiento organizacional y simplificación de procesos</t>
  </si>
  <si>
    <t xml:space="preserve">2, Dimensión: Direccionamiento Estratégico y Planeación </t>
  </si>
  <si>
    <t>3. Dimensión: Gestión con Valores para Resultados</t>
  </si>
  <si>
    <t xml:space="preserve">Política de Servicio al Ciudadano </t>
  </si>
  <si>
    <t>Política de Racionalización de Trámites</t>
  </si>
  <si>
    <t>Política de Participación Ciudadana en la Gestión Pública</t>
  </si>
  <si>
    <t>4. Dimensión: Evaluación de Resultados</t>
  </si>
  <si>
    <t>Evaluación y seguimiento al Plan de Desarrollo Distrital</t>
  </si>
  <si>
    <t xml:space="preserve">5. Dimensión: Información y Comunicación </t>
  </si>
  <si>
    <t xml:space="preserve">Política de Gestión Documental </t>
  </si>
  <si>
    <t>Política de Transparencia y Acceso a la Información y lucha contra la corrupción</t>
  </si>
  <si>
    <t>6. Dimensión: Gestión del Conocimiento y la Innovación</t>
  </si>
  <si>
    <t>7. Dimensión: Control interno</t>
  </si>
  <si>
    <t xml:space="preserve">Política de Control Interno </t>
  </si>
  <si>
    <t>Versión: 3</t>
  </si>
  <si>
    <t>Aprobación: 31/11/2018</t>
  </si>
  <si>
    <t>1.5. PROGRAMA</t>
  </si>
  <si>
    <t>1.6. METAS</t>
  </si>
  <si>
    <t xml:space="preserve"> 1.7. Código BPIN</t>
  </si>
  <si>
    <t>1.14 CODIGO PRESUPUESTAL</t>
  </si>
  <si>
    <t>1.15 FUENTES DE FINANCIACIÓN</t>
  </si>
  <si>
    <t>2.3 POLITICA DE GESTION Y DESEMPEÑO - MIPG</t>
  </si>
  <si>
    <t xml:space="preserve"> Política de Gestión Estratégica del Talento Humano</t>
  </si>
  <si>
    <t>Política de Planeación institucional</t>
  </si>
  <si>
    <t xml:space="preserve">VIGENCIA:     </t>
  </si>
  <si>
    <t xml:space="preserve">VIGENCIA: </t>
  </si>
  <si>
    <t>Plan de mejoramiento institucional</t>
  </si>
  <si>
    <t>Calidad educativa</t>
  </si>
  <si>
    <t>Promover la excelencia educativa</t>
  </si>
  <si>
    <t>Escuela de calidad</t>
  </si>
  <si>
    <t>Fomento de la lectura y la escritura</t>
  </si>
  <si>
    <t>50 %  de las IED clasificadas en categorías B, A o A+</t>
  </si>
  <si>
    <t xml:space="preserve">100% de las IED con Plan de mejoramiento institucional formulado e implementado </t>
  </si>
  <si>
    <t>Formación docente</t>
  </si>
  <si>
    <t>100% de las IED con acompañamiento formativo a docentes.</t>
  </si>
  <si>
    <t>Fortalecimiento dela convivencia escolar</t>
  </si>
  <si>
    <t>100% de las IED con ruta de atención integral para la convivencia escolar</t>
  </si>
  <si>
    <t>Proyecto de vida</t>
  </si>
  <si>
    <t>Fortalecimiento y continuidad de la doble titulación</t>
  </si>
  <si>
    <t>Universidad al barrio</t>
  </si>
  <si>
    <t>Fomento a la educación superior</t>
  </si>
  <si>
    <t>8000 estudiantes beneficiados  con programas
de educación superior que se
ofrece por las diferentes
instituciones</t>
  </si>
  <si>
    <t>Apoyo nueva sede universidad distrital</t>
  </si>
  <si>
    <t xml:space="preserve">100% de la gestión de
acompañamiento realizada
con la Universidad Distrital </t>
  </si>
  <si>
    <t>1. Elaborar resolución de la ruta de mejoramiento</t>
  </si>
  <si>
    <t>2. Brindar asistencia técnica para cargue del plan de mejoramiento.</t>
  </si>
  <si>
    <t>4. Implementar proceso de enseñanza en primaria a niños de 3º, 4º y 5º</t>
  </si>
  <si>
    <t>20 IED impactadas  con la
promoción de la cultura y el ambiente</t>
  </si>
  <si>
    <t>Z</t>
  </si>
  <si>
    <t>3.  Hacer seguimiento a la implementación de los planes de mejoramiento</t>
  </si>
  <si>
    <t>1. Seleccionar propuestas presentadas por parte de ETDH</t>
  </si>
  <si>
    <t>2. Socializar con rectores la estrategia de articulación con la media</t>
  </si>
  <si>
    <t>3. Realizar registro de los estudiantes con la Institución seleccionada</t>
  </si>
  <si>
    <t xml:space="preserve">4. Realizar comité de seguimiento a la parte académica y  asistencia </t>
  </si>
  <si>
    <t>5.  Implementar plataforma para el seguimiento a los procesos formativos de docentes.</t>
  </si>
  <si>
    <t>5. Realizar intercambios culturales y clubes de conversación con los estudiantes de las IED focalizadas</t>
  </si>
  <si>
    <t>1. Enviar oficios a las IES solicitando bases de datos de matriculados en 2021</t>
  </si>
  <si>
    <t>3. Enviar correos masivos con las diferentes ofertas de educación superior</t>
  </si>
  <si>
    <t>2. Realizar cruce de bases de datos enviadas por las IES con la de egresados IED 2019 y 2020</t>
  </si>
  <si>
    <t>1. Solicitar informes de matriculados por nivel de formación, sede y graduados.</t>
  </si>
  <si>
    <t xml:space="preserve">1. Planeación de la estrategia de actividades presenciales y virtuales, focalización de IED y definición de grupos según áreas para el fortalecimiento de competencias.  
</t>
  </si>
  <si>
    <t xml:space="preserve">2. Realizar diagnóstico y seguimiento de estudiantes para identificar las potenciales pérdidas de aprendizaje y necesidades de fortalecimiento de competencias. </t>
  </si>
  <si>
    <t>Implementación de la jornada única</t>
  </si>
  <si>
    <t>44,501 estudiantes beneficiados con la jornada única</t>
  </si>
  <si>
    <t>80 IED que implementan el proyecto de Bilingüismo</t>
  </si>
  <si>
    <t>1. Formular el plan de acción y teoría de cambios del plan soy bilingüe</t>
  </si>
  <si>
    <t>2. Realizar formación en lengua y metodología a  docentes de primaria de las IED focalizadas (English for teachers)</t>
  </si>
  <si>
    <t>3. Realizar formación en ELT a docentes de lengua extranjera</t>
  </si>
  <si>
    <t>Promoción de Educación, Tics, Cultura y Ambiente en las
IED</t>
  </si>
  <si>
    <t>1.Formular estrategia de educación ambiental 2021</t>
  </si>
  <si>
    <t>2. Selección de IED para implementación del programa de educación ambiental</t>
  </si>
  <si>
    <t>3. Realizar caracterización ambiental de las 20 IED focalizadas.</t>
  </si>
  <si>
    <t>4. Elaboración de huerta escolares en la IED focalizadas.</t>
  </si>
  <si>
    <t>5. Implementar procesos formativos en educación ambiental y medio ambiente.</t>
  </si>
  <si>
    <t>6. Adelantar acciones de embellecimiento e instalación de murales de las IED</t>
  </si>
  <si>
    <t>151 IED que ofrecen doble titulación a sus estudiantes.</t>
  </si>
  <si>
    <t>Implementación de matemáticas didácticas</t>
  </si>
  <si>
    <t>148 IED implementan la metodología de matemáticas didácticas</t>
  </si>
  <si>
    <t>1. Elaboración del plan de trabajo para la implementación del programa de matemáticas didácticas en las IED focalizadas.</t>
  </si>
  <si>
    <t>2. Realizar pruebas de medición para determinar el nivel de  gestión académica y procesos pedagógicos en docentes y directivos  de las IED focalizadas.</t>
  </si>
  <si>
    <t>3. Realizar evaluación para determinar el nivel de competencias de los estudiantes en relación con los DBA en el área de matemáticas.</t>
  </si>
  <si>
    <t>4. Desarrollar proceso de formación y acompañamiento para el mejoramiento de la capacidad instalada del método singapur en las IED focalizadas</t>
  </si>
  <si>
    <t>6. Realizar comités con operador para verificar la ejecución del plan de trabajo del programa de matemáticas didácticas</t>
  </si>
  <si>
    <t>4. Realizar reuniones de seguimiento con el comité territorial de formación docente.</t>
  </si>
  <si>
    <t>3. Realizar formación a docentes en metodologías flexibles</t>
  </si>
  <si>
    <t>1. Proyectar los procesos formativos que se realizarán durante el año para darle cumplimiento a los dispuesto en el  plan territorial de formación docente.</t>
  </si>
  <si>
    <t xml:space="preserve">3. Proceso formativo a docentes de grado 11 de las instituciones focalizadas. </t>
  </si>
  <si>
    <t>1. Elaboración de plan de alfabetización inicial para la implementación de Aprendamos Todos a Leer de 0° a 2° y el plan de acompañamiento a las IED en la estrategia Entre Libros en 3°a 9°.</t>
  </si>
  <si>
    <t xml:space="preserve">2. Formación de tutores y docentes en la estrategias: ATAL 0° a 2° </t>
  </si>
  <si>
    <t>3. Caracterización ATAL 0° a 2°</t>
  </si>
  <si>
    <t>4. Acompañamiento virtual y/o presencial a docentes y estudiantes (ATAL y  Entre Libros) semanales (nodos)</t>
  </si>
  <si>
    <t>1. Seleccionar los establecimientos educativos que ingresaran por primera vez a Jornada única o que incluyen nuevos niveles.</t>
  </si>
  <si>
    <t>1. Organizar estrategia para el fortalecimiento de la RIA</t>
  </si>
  <si>
    <t>5. Reuniones de seguimiento con operador, tutores y docentes para verificar la implementación de ATAL y Entre Libros</t>
  </si>
  <si>
    <t>2. Revisar los PEI de las IED focalizadas</t>
  </si>
  <si>
    <t>3. Realizar reuniones con comité de JU para verificar el estado del proceso para la implementación de la Jornada única y determinar acciones de mejora.</t>
  </si>
  <si>
    <t>2. Acompañamiento virtual (redes de apoyo) y en alternancia (in situ) al 100% de las IED en la activación de la ruta de atención integral en el marco de la Ley 1620.</t>
  </si>
  <si>
    <t>3. Fortalecer el Comité Distrital de Convivencia Escolar de acuerdo con lineamientos técnicos del MEN desarrollo de competencias ciudadanas (emocionales) y ejercicio de derechos humanos, sexuales y reproductivos.</t>
  </si>
  <si>
    <t>4. Realizar mesas de trabajo y formación docente en promoción de la Convivencia escolar, desarrollo de competencias socioemocionales y prevención de situaciones psicosociales que afectan el ambiente escolar.</t>
  </si>
  <si>
    <t>5. Hacer seguimiento y asesoría en la implementación del Sistema de información Unificado de Convivencia Escolar (Plataforma SIUCE del MEN).</t>
  </si>
  <si>
    <t>2. Acompañamiento Familiar y Escuelas de Familia.</t>
  </si>
  <si>
    <t>3. Conformación de Red de Líderes estudiantiles que contribuyan en la promoción de la Convivencia Escolar, la prevención de situaciones convivenciales y la movilización de la comunidad educativa.</t>
  </si>
  <si>
    <t>4. Gestión de alianzas y articulación con entidades u organizaciones del sector público y privado, para implementar estrategias y proyectos que promuevan el desarrollo de competencias ciudadanas y ejercicio de derechos humanos.</t>
  </si>
  <si>
    <t>6. Realizar proceso de fortalecimiento en el idioma de ingles de los estudiantes de 11º  de las IED focalizadas</t>
  </si>
  <si>
    <t>8. Realizar comités de seguimiento con operadores y equipo de asesores pedagógicos (Mentores) para revisar la ejecución del plan de acción</t>
  </si>
  <si>
    <t>7. Realizar foro etnoeducativo</t>
  </si>
  <si>
    <t>8. Implementar la fase de memoria caribe en las IED focalizadas</t>
  </si>
  <si>
    <t xml:space="preserve">9. Realizar comités de seguimiento con operadores </t>
  </si>
  <si>
    <t>1. Socializar con los rectores de las IED escogidas para ser sede</t>
  </si>
  <si>
    <t>2. Seleccionar programas de formación Técnica profesional pertinentes con el mercado laboral</t>
  </si>
  <si>
    <t>3. Realizar convocatoria de los estudiantes egresados de las IED 2019 Y 2020 de acuerdo a los cupos asignados por IES</t>
  </si>
  <si>
    <t>4. Realizar caracterización de estudiantes</t>
  </si>
  <si>
    <t>5. Realizar informes periódicos para verificar el avance del cumplimiento de las metas según el plan de desarrollo</t>
  </si>
  <si>
    <t>4. Construir base de datos de estudiantes de grado 11 de las 154 IED</t>
  </si>
  <si>
    <t>4. Actividades de fortalecimiento incluyendo acompañamiento a estudiantes a través de tutorías y actividades asincrónicas.</t>
  </si>
  <si>
    <t>5. Entregar material de apoyo pedagógico a los estudiantes de 11º con orientaciones pedagógicas para favorecer el saber disciplinar y reforzar las áreas donde presentan menor desempeño.</t>
  </si>
  <si>
    <t>6. Realizar comités de seguimiento con operadores</t>
  </si>
  <si>
    <t>2. Realizar formación pedagógica a docentes.</t>
  </si>
  <si>
    <t>1. Planificar los procesos para promover la participación de las IEDs en la conformación de  redes interinstitucionales y familiares, de apoyo y formación</t>
  </si>
  <si>
    <t>7. Entrega de material didáctico para la exposición al idioma extranjero</t>
  </si>
  <si>
    <t>7.Realizar acompañamiento a las IED en el fortalecimiento de las competencias basicas</t>
  </si>
  <si>
    <t>8. Implementar acompañamiento especializado para el fortalecimiento del SIEE de las IED.</t>
  </si>
  <si>
    <t>9. Identificación de las instituciones a focalizar y necesidades de acompañamiento formativo.</t>
  </si>
  <si>
    <t>10. Conformación de las comunidades de aprendizaje en las áreas básicas del conocimiento.</t>
  </si>
  <si>
    <t>11. Realizar comités con las comunidades de aprendizaje para evaluar avances y realizar retroalimentación.</t>
  </si>
  <si>
    <t xml:space="preserve">12.Desarrollar proceso de remediación con estudiantes de 3º, 4º y 5º </t>
  </si>
  <si>
    <t>13. reforzar competencias básicas en estudiantes de grupos juveniles</t>
  </si>
  <si>
    <t>1. Identificar la población a beneficiar con la estrategia.</t>
  </si>
  <si>
    <t>Programa PAE</t>
  </si>
  <si>
    <t>2. Adelantar los procesos de contratación para garantizar el servicio durante el calendario escolar.</t>
  </si>
  <si>
    <t>3. Iniciar la operación y seguimiento al desarrollo del programa.</t>
  </si>
  <si>
    <t>Medición del desempeño laboral del personal a cargo</t>
  </si>
  <si>
    <t>Desarrollo de la evaluación de desempeño laboral del 100% del personal a cargo</t>
  </si>
  <si>
    <t>Evaluar el desempeño de los funcionarios a cargo en los cortes estipulados y definición de los nuevos compromisos</t>
  </si>
  <si>
    <t>GEFI- GESTIÓN ORGANIZACIONAL</t>
  </si>
  <si>
    <t>Enviar los resultados de la evaluación en los tiempos establecidos, así como los compromisos establecidos para la vigencia actual</t>
  </si>
  <si>
    <t>Componente 6. Iniciativas Adicionales Plan Anticorrupción</t>
  </si>
  <si>
    <t>Impulsar acciones de fortalecimiento a la gestión ética</t>
  </si>
  <si>
    <t>Certificado de curso realizado por promotores éticos</t>
  </si>
  <si>
    <t>Realizar  Curso virtual de Integridad, Transparencia y Lucha contra la Corrupción</t>
  </si>
  <si>
    <t>12 reuniones en el año</t>
  </si>
  <si>
    <t xml:space="preserve">Desarrollo de reuniones mensuales de los promotes éticos </t>
  </si>
  <si>
    <t xml:space="preserve"> 4 jornadas de sensibilización realizadas  </t>
  </si>
  <si>
    <t>Jornada de sensibilización sobre principios y valores eticos obligatoria en la entidad</t>
  </si>
  <si>
    <t>4 pausas éticas realizada</t>
  </si>
  <si>
    <t>Realizar una pausa ética por dependencia</t>
  </si>
  <si>
    <t>11 mensajes al año enviados a través de los medios de comunicación e información de la Alcaldía Distrital</t>
  </si>
  <si>
    <t>Realizar mensajes alusivos a nuestro Codigo de Integridad y a la tematica Conflicto de Interes, para ser publicados y socializados en la entidad con el apoyo de la Secretaría de Comunicaciones del Distrito.</t>
  </si>
  <si>
    <t>1 celebración</t>
  </si>
  <si>
    <t>Celebración de la SEMANA DE LA INTEGRIDAD</t>
  </si>
  <si>
    <t>3 reportes de avances</t>
  </si>
  <si>
    <t>Realizar reportes de avances de las acciones éticas realizadas durante la vigencia por parte de los promotores éticos de la entidad.</t>
  </si>
  <si>
    <t>Realizar una medición periodica</t>
  </si>
  <si>
    <t>Realizar mediciones de la satisfacción de los usuarios</t>
  </si>
  <si>
    <t>GEFI - ATENCIÓN AL CIUDADANO</t>
  </si>
  <si>
    <t>Tabular y analizar los resultados</t>
  </si>
  <si>
    <t>100% de respuestas oportunamente atendida</t>
  </si>
  <si>
    <t>Dar respuesta oportuna  a los requerimientos, de los ciudadanos</t>
  </si>
  <si>
    <t>1500 docentes de las IED sensibilizados con el uso y utilización del los servicios de trámites en línea a través del SAC.</t>
  </si>
  <si>
    <t>Ejecutar las actividades de orientación, información y asesoría a los ciudadanos sobre la importancia y utilización del sistema de atención al ciudadano SAC en línea.( Encuestas- Instructivos )</t>
  </si>
  <si>
    <t>100% de PQR recibidas y radicadas en el sistema de atención al ciudadano SAC</t>
  </si>
  <si>
    <t>Recibir,organizar y clasificar la correspondencia que se recibe a cada una de las oficinas de la Secretaría y facilitar su conservación.</t>
  </si>
  <si>
    <t>Mantener actualizada la información del 100% de los trámites a cargo</t>
  </si>
  <si>
    <t>Realizar los reportes periodicos de los trámites a cargo</t>
  </si>
  <si>
    <t>Mantener actualizado la descripción de los trámites a cargo en el SUIT</t>
  </si>
  <si>
    <t>3 informes de seguimiento de los trámites y OPAS</t>
  </si>
  <si>
    <t>Revisión e identificación de los trámites ofrecidos por la entidad y que no se encuentran en el SUIT, para proponerlos ante el DAFP para su inscripción en el SUIT.</t>
  </si>
  <si>
    <t xml:space="preserve">Continuar con la actualización de la base de datos de los tramites y OPAS a través del seguimiento a los planes de acción </t>
  </si>
  <si>
    <t xml:space="preserve">Identificar los trámites potenciales a racionalizar teniendo en cuenta la información suministrada en los formatos de seguimiento y socializarlos con las dependencias en el informe trimestral </t>
  </si>
  <si>
    <t>Someter a revisión y sustentar la evaluación de la gestión cada 3 meses</t>
  </si>
  <si>
    <t>100%  de las revisiones y evaluaciones a la gestión realizadas.</t>
  </si>
  <si>
    <t>Diligenciar el formato de seguimiento de plan de acción para verificar el avance de las metas y actividades</t>
  </si>
  <si>
    <t>GEFI - PLANEACIÓN</t>
  </si>
  <si>
    <t>Elaborar plan de mejoramiento para alcanzar el cumplimiento de la metas y actividades propuestas</t>
  </si>
  <si>
    <t>GEFI - GESTIÓN ORGANIZACIONAL</t>
  </si>
  <si>
    <t>Mejoramiento archivístico, conservación documental de archivos de gestión y archivo central</t>
  </si>
  <si>
    <t>Mejoramiento archivístico, conservación documental de archivos de gestión y archivo central  al 100%</t>
  </si>
  <si>
    <t>Mantener y conservar los documentos de la dependencia de acuerdo con las tablas de retención documental</t>
  </si>
  <si>
    <t xml:space="preserve"> Lineamientos de Matriz de Transparencia</t>
  </si>
  <si>
    <t>Mantener actualizada la publicaciones en la pagina WEB según matriz de transparencia.</t>
  </si>
  <si>
    <t>Revisar y actualizar la información  de su competencia publicada en la pagina WEB</t>
  </si>
  <si>
    <t>Velar que la información de su competencia publicada en la pagina WEB cumpla con los lineamientos de publicación de la Matriz de Transparencia</t>
  </si>
  <si>
    <t>Componente 5: Transparencia y Acceso de la Información</t>
  </si>
  <si>
    <t>Registro de Activos de Información e indice de información clasificada y reservada actualizada</t>
  </si>
  <si>
    <t>Registro de Activos de Información e indice de información clasificada y reservada actualizada en un 100%</t>
  </si>
  <si>
    <t>Mantener actualizado los instrumentos de gestión de la información: registro de activos de información e indice de información clasificada y reservada</t>
  </si>
  <si>
    <t>Política Gestión del Conocimiento y la Innovación</t>
  </si>
  <si>
    <t>Diligenciamiento  de lecciones aprendidas teniendo en cuenta los lineamientos establecidos</t>
  </si>
  <si>
    <t>Diligenciamiento del 100% del instrumento teniendo en cuenta los lineamientos establecidos</t>
  </si>
  <si>
    <t>Registrar y documentar las lecciones aprendidas en la dependencia, de acuerdo con el formato suministrado por la Gerencia de Control Interno</t>
  </si>
  <si>
    <t>Mantener actualizados los procedimientos y formatos del procesos</t>
  </si>
  <si>
    <t>Mantener actualizados el 100% de los procedimientos y formatos del proceso</t>
  </si>
  <si>
    <t>Impulsar los ajustes necesarios a los formatos y procedimientos de manera que estén alienados a las políticas y normas vigentes</t>
  </si>
  <si>
    <t>Publicación en ISOLUCION</t>
  </si>
  <si>
    <t xml:space="preserve">Administración de riesgos y oportunidades </t>
  </si>
  <si>
    <t>Aplicación del 100% de la metodología de Administración de Riesgos y Oportunidades</t>
  </si>
  <si>
    <t xml:space="preserve">Realizar seguimiento periodico a los controles y riesgos de su compentencia </t>
  </si>
  <si>
    <t>Realizar seguimiento periodico a las acciones para abordar oportunidades de su competencia</t>
  </si>
  <si>
    <t>Componente 1. Administración riesgos de corrupción del Plan Anticorrucpción</t>
  </si>
  <si>
    <t xml:space="preserve"> Administración riesgos de corrupción del Plan Anticorrucpción</t>
  </si>
  <si>
    <t>100% de las dependencias que han realizado monitoreo y revisión al mapa de riesgos de corrupción</t>
  </si>
  <si>
    <t>Realizar cada cuatro meses monitoreo y revisión de la matriz de riesgos de corrupción por parte de los procesos</t>
  </si>
  <si>
    <t xml:space="preserve">100% de las dependencias requeridas por la Gerencia de Control Interno de Gestión con plan de mejoramiento </t>
  </si>
  <si>
    <t>Elaboración de plan de mejoramiento, a fin de mitigar las debilidades evidenciadas durante el cumplimiento del mapa</t>
  </si>
  <si>
    <t>Control del riesgo: Recibir beneficios económicos para agilizar o priorizar un trámite o servicio</t>
  </si>
  <si>
    <t xml:space="preserve">1.CAPACITACION A FUNCIONARIOS Y CONTRATISTAS SOBRE LOS ESTATUTOS DE LA ENTIDAD: El Promotor ético gestionará y coordinará ,anualmente, la capacitaión sobre Código de Buen gobierno, Código disciplinario y Código de Integridad, con el in de que los funcionarios y contratistas tengan conocimiento de los mismos y cumplan con los estatutos de entidad. </t>
  </si>
  <si>
    <t>2.  FORTALECIMIENTO DE LA GESTION ETICA EN EL PROCESO: La Promotora ética implementará los planes de mejoramiento a través del desarrollo de estrategias pedagógicas - comunicativas consignadas en el cronogrma previsto para ello</t>
  </si>
  <si>
    <t>.3.  Realizar  mensualmente, análisis de vencimiento de términos a PQRS e implementará acciones tendientes a eliminar las causas de incumplimientos se los términos de respuesta.</t>
  </si>
  <si>
    <t>Presentarlos al banco de proyectos para su registro y aprobación</t>
  </si>
  <si>
    <t>Registro y aprobación del de los proyectos a desarrollar en la vigencia 2021 en el banco de proyectos</t>
  </si>
  <si>
    <t xml:space="preserve">Desarrollo del 100% de los proyectos </t>
  </si>
  <si>
    <t>100% de los servicios públicos gestionados en la IEDs</t>
  </si>
  <si>
    <t>Solicitar ordenes para instalación de servicios públicos en las IEDs</t>
  </si>
  <si>
    <t>Atender solicitudes de reparación, adecuaciones y/o reconexión de servicios presentadas por las IEDS</t>
  </si>
  <si>
    <t>Revisar la facturación de las empresas prestadoras de servicios públicos.</t>
  </si>
  <si>
    <t>100% de los Fondos de Servicios educativos reciben acompañamiento y monitoreo.</t>
  </si>
  <si>
    <t>Actualizar por medio de circular a los directivos docente y rectores sobre las normativas que afecten el manejo contable de las IEDs</t>
  </si>
  <si>
    <t>Elaborar comunicaciones dirigidas a los rectores de las IEDs para el manejo de los Fondos de Servicios Educativos</t>
  </si>
  <si>
    <t>Realizar visitas a cada uno de los Fondos de Servicios Educativos</t>
  </si>
  <si>
    <t>Revisar y consolidar los informes contables y financieros de las IEDs para contabilidad</t>
  </si>
  <si>
    <t>GEFI-PLANEACIÓN</t>
  </si>
  <si>
    <t>Adopción del Plan Operativo Anual de Inspección y Vigilancia con fines de Control</t>
  </si>
  <si>
    <t>Formulación del Plan Operativo Anual de Inspección y Vigilancia</t>
  </si>
  <si>
    <t>IVC</t>
  </si>
  <si>
    <t>diciembre de 2021</t>
  </si>
  <si>
    <t>Seguimiento al cumplimiento de las actividades del Plan Operativo Anual de Inspección y Vigilancia</t>
  </si>
  <si>
    <t>Atención del 100% de las solicitudes realizadas por la comunidad</t>
  </si>
  <si>
    <t>Dar respúesta oportuna a los requerimientos de los ciudadanos.</t>
  </si>
  <si>
    <t>Dar respuesta oportuna a las solicitudes de refrendación de establecimientos educativos legalizados en Barranquilla</t>
  </si>
  <si>
    <t>Dar respuesta oportuna a las solicitudes de certificados académicos de establecimientos cerrados y que los libros se encuentran en la SED</t>
  </si>
  <si>
    <t>Dar respuesta oportuna a las solicitudes de existencia y representación de instituciones educativas privadas legalizadas en Barranquilla.</t>
  </si>
  <si>
    <t>Dar respuesta oportuna a solicitudes de duplicado de diplomas de instituciones educativas cerradas y cuyos libros académicos se encuentren en la SED</t>
  </si>
  <si>
    <t>Dar respuesta oportuna a las quejas presentadas por la comunidad</t>
  </si>
  <si>
    <t>Dar respuesta oportuna a las solicitudes de licencia  de funcionamiento (privados y ETDH)  reconocimiento oficial(oficilaes) y sus modificaciones o registro de novedad.</t>
  </si>
  <si>
    <t>Expedir acto administrativo de clausura a los establecimientos educativos que funcionen sin licencia de funcionamiento.</t>
  </si>
  <si>
    <t>Expedir las Resoluciones de clasificación de regimen y autorización de tarifas en matrícula y pensiones a instituciones educativas privadas legalizadas en Barranquilla.</t>
  </si>
  <si>
    <t>Apoyo en las actividades programadas por el Ministerio de Educación Nacional para la atención de la prestación del servicio educativo.</t>
  </si>
  <si>
    <t>Impartir orientaciones ministeriales a las instituciones educativas formales y de educación para el Trabajo y el Desarrollo Humano, oficiales y privadas.</t>
  </si>
  <si>
    <t>Realizar asesorías y acompañamiento in situ para garantizar la prestación del servicio educativo.</t>
  </si>
  <si>
    <t>Expedir las sanciones motivadas a establecimientos que incumplan o tengan conductas sancionables.</t>
  </si>
  <si>
    <t>Atención al 100% de las solicitudes realizadas por oficinas de la Secretaría Distrital de Educación, de acuerdo a la competencia de IVC</t>
  </si>
  <si>
    <t>Realizar vigilancia a las instituciones educativas objeto de inspección a solicitud de otras oficinas de la SED.</t>
  </si>
  <si>
    <t>enero de 2021</t>
  </si>
  <si>
    <t>mayo de 2021</t>
  </si>
  <si>
    <t>100% de las instituciones educativas oficiales realizaron rendición de cuentas a su comunidad</t>
  </si>
  <si>
    <t>Ejercer Inspección, Vigilancia y Control en la entrega de la rendición de cuentas, de acuerdo al acto administrativo expedido por la oficina de  Gestión Estratégica</t>
  </si>
  <si>
    <t>julio de 2021</t>
  </si>
  <si>
    <t>100% de respuesta oportuna del requerimiento de los ciudadanos</t>
  </si>
  <si>
    <t>100% de respuestas oportunas a las solicitudes de referendacion de establecimientos educativos</t>
  </si>
  <si>
    <t>100% de respuestas oportunas a las solicitudes de certificaciones  académicos de establecimientos cerrados y que libros se encuentran en la SED</t>
  </si>
  <si>
    <t>100% de respuestas oportunas a las solicitudes de existencia y representación de instituciones eductivas privadas legalizadas en Barranquilla</t>
  </si>
  <si>
    <t>100% de respuesta oportunda a solicitudes de duplicado de diplomas de IED cerradas y cuyo libros se encuentran en SED</t>
  </si>
  <si>
    <t>100% de respuesta oportuna a quejas presentadas por comunidad</t>
  </si>
  <si>
    <t>100% de respuestas oportunas a las solicitudes de licencia  de funcionamiento (privados y ETDH)  reconocimiento oficial(oficilaes) y sus modificaciones o registro de novedad.</t>
  </si>
  <si>
    <t>Expedir el 100% de acto administrativo de clausura a los establecimientos educativos que funcionen sin licencia de funcionamiento.</t>
  </si>
  <si>
    <t>Expedir el 100% las Resoluciones de clasificación de regimen y autorización de tarifas en matrícula y pensiones a instituciones educativas privadas legalizadas en Barranquilla.</t>
  </si>
  <si>
    <t xml:space="preserve">Respuestas oportunas </t>
  </si>
  <si>
    <t>Actualziación de la información</t>
  </si>
  <si>
    <t>Informes de Seguimiento</t>
  </si>
  <si>
    <t>Política de Gobierno Digital</t>
  </si>
  <si>
    <t>95% de los equipos de computos trabajando en correctas condiciones</t>
  </si>
  <si>
    <t>Recepción de solicitudes de mantenimiento de Hardware</t>
  </si>
  <si>
    <t>Elaboración de plan de mantenimiento preventivo y correctivo de hardware</t>
  </si>
  <si>
    <t>Seguimiento al plan de mantenimiento de hardware</t>
  </si>
  <si>
    <t>Utilizar el correo electrónico como estrategia de difusión de información veraz y permanente</t>
  </si>
  <si>
    <t>Creación de claves y usuarios a los funcionarios de la Secretaria</t>
  </si>
  <si>
    <t>Difusión de correos masivos</t>
  </si>
  <si>
    <t>100% de aplicativos en uso funcionando correctamente</t>
  </si>
  <si>
    <t>Desarrollo y mantenimiento de software</t>
  </si>
  <si>
    <t>GEFI - MODERNIZACIÓN</t>
  </si>
  <si>
    <t>100% de los requerimientos recibidos atedidos</t>
  </si>
  <si>
    <t>Contestar, organizar y tramitar la correspondencia recibida para facilitar su conservación</t>
  </si>
  <si>
    <t>DESPACHO</t>
  </si>
  <si>
    <t>100% de la respuesta a la correspondencia recibida</t>
  </si>
  <si>
    <t>100% de la recepcion de solicitudes de mantenimiento de hardware</t>
  </si>
  <si>
    <t>100% de mantenimiento preventivo y correctivo de hardware</t>
  </si>
  <si>
    <t>100% Seguimiento al plan de mantenimiento de hardware</t>
  </si>
  <si>
    <t>100% del seguimiento al plan de accion</t>
  </si>
  <si>
    <t>100% de la formulacion del plan operativo anual de inspeccion y vigilancia</t>
  </si>
  <si>
    <t>Cumplimiento e ingreso de información de novedades al sistema humano.</t>
  </si>
  <si>
    <t>Elaboración de traslados ordinarios, discrecionales, por seguridad y permuta de los docentes y directivos docentes que lo requieran, en los tiempos de ley.</t>
  </si>
  <si>
    <t>Desarrollo de actuaciones administrativas de los Docentes y Directivos Docentes que asignen en los tiempos de ley.</t>
  </si>
  <si>
    <t>Liquidación oportuna de las obligaciones laborales y de terceros asociados a la nómina de personal Docente y Directivo Docente vinculados a la Secretaría Distrital de Educación</t>
  </si>
  <si>
    <t>Actualización permanente de los datos de los Docentes y Directivos Docentes en las Historias
Laborales y en el Sistema de Información</t>
  </si>
  <si>
    <t>Inscripción y ascenso en el escalafón Docente y Directivo Docente, así como la actualización en el registro público de carrera docente.</t>
  </si>
  <si>
    <t>Gestión de los trámites de prestaciones sociales y económicas de los docentes afiliados al Fondo Nacional de Prestaciones del Magisterio.</t>
  </si>
  <si>
    <t>Elaborar el 100% de los ascensos de escalafón y reubicación de Docentes de entes oficiales y privados, según lo requieran los docentes.</t>
  </si>
  <si>
    <t>Elaborar el 100% de las resoluciones de las prestaciones Sociales de Docentes y Directivos Docentes.</t>
  </si>
  <si>
    <t>100% del reporte de las novedades del personal docente</t>
  </si>
  <si>
    <t xml:space="preserve">100% de los traslados solicitados por docentes y docentes directivos del distrito </t>
  </si>
  <si>
    <t>100% de las actuaciones administrativas allegadas a la secretaría de Educación</t>
  </si>
  <si>
    <t>Liquidar el 100% de la nómina de planta personal docente</t>
  </si>
  <si>
    <t>Elaborar el 100% de las certificaciones laborales de personal docente y directivo docente</t>
  </si>
  <si>
    <t>Reportar las novedades del personal docente .</t>
  </si>
  <si>
    <t xml:space="preserve">Ejecutar los traslados solicitados por Docentes y Directivos Docentes del Distrito. </t>
  </si>
  <si>
    <t xml:space="preserve">Elaborar las actuaciones administrativas allegas a la secretaría de Educación. </t>
  </si>
  <si>
    <t>Liquidar la nómina de planta personal docente de acuerdo a los tiempos establecidos en el cronograma</t>
  </si>
  <si>
    <t>Elaborar oportunamente as certificaciones laborales de la planta de personal Docente y Directivo Docente adscritos a la Secretaría de Educación</t>
  </si>
  <si>
    <t>Elaborar los ascensos de escalafón y reubicación de Docentes de entes oficiales y privados, según lo requieran los docentes.</t>
  </si>
  <si>
    <t>Elaborar las resoluciones de las prestaciones Sociales de Docentes y Directivos Docentes.</t>
  </si>
  <si>
    <t>Elaborar MGA a los proyectos a desarrollar durante la vigencia 2022</t>
  </si>
  <si>
    <t>Servicios públicos gestionados en la IEDs</t>
  </si>
  <si>
    <t>Verificación de cumplimiento de actividades de acuerdo a cronograma y plan de visitas del POAIV</t>
  </si>
  <si>
    <t>10z% al seguimiento del cumplimiento de las actividades del plan operativo anual de inspección y vigilancia</t>
  </si>
  <si>
    <t>Fondos de Servicios educativos reciben acompañamiento y monitoreo.</t>
  </si>
  <si>
    <t>Impartir orientaciones ministeriales al 100% de las instituciones educativas formales y de educación para el Trabajo y el Desarrollo Humano, oficiales y privadas.</t>
  </si>
  <si>
    <t>Creación de claves y usuarios al 100% funcionarios de la Secretaria que lo soliciten</t>
  </si>
  <si>
    <t>Difusión del 100% de correos masivos solicitados</t>
  </si>
  <si>
    <t>Desarrollo y mantenimiento del 100% de software</t>
  </si>
  <si>
    <t>Vigilar la implementación de la normativa vigente para archivo en cada una de las oficinas.</t>
  </si>
  <si>
    <t>1. Realizar proceso de matrícula en las IED</t>
  </si>
  <si>
    <t>Cobertura</t>
  </si>
  <si>
    <t>2. Recepción de solicitudes de cupos para vigencia 2021 a través de la plataforma SAC y atención al ciudadano de la Secretaría de Educación</t>
  </si>
  <si>
    <t>3. Realizar seguimiento de matrícula a los Establecimientos Educativos Oficiales mediante certificaciones de matrícula.</t>
  </si>
  <si>
    <t>4. Elaborar informes periódicos sobre el cumplimiento de la meta de estudiantes atendidos para la vigencia 2021</t>
  </si>
  <si>
    <t>1. Realizar proyección de cupos para la contratación del servicio educativo.</t>
  </si>
  <si>
    <t>$ 246.158.880</t>
  </si>
  <si>
    <t>$ 30.590.244.040</t>
  </si>
  <si>
    <t>2. Solicitar Certificados de Disponibilidad Presupuestal con base en la determinación de las tipologías del Ministerio de Educación Nacional.</t>
  </si>
  <si>
    <t>3. Suscripción de contratos de la prestación del servicio educativo.</t>
  </si>
  <si>
    <t>4. Iniciar la operación y seguimiento de la prestación del servicio educativo contratado.</t>
  </si>
  <si>
    <t>1. Organizar la Oferta Educativa para la población con NEE.</t>
  </si>
  <si>
    <t>$ 441.959.195,75</t>
  </si>
  <si>
    <t>2. Realizar la caracterización en SIMAT de la población con NEE.</t>
  </si>
  <si>
    <t>3. Gestionar convenios con fundaciones para mejorar la atención a la población con NEE.</t>
  </si>
  <si>
    <t>$ 121.002.797,25</t>
  </si>
  <si>
    <t>$ 420.956.398,50</t>
  </si>
  <si>
    <t>4. Iniciar la operación y seguimiento al desarrollo de los convenios realizados</t>
  </si>
  <si>
    <t>Ofrecer una Educación Incluyente</t>
  </si>
  <si>
    <t>Ofrecer servicio de Transporte escolar para estudiantes</t>
  </si>
  <si>
    <t>Brindar Alimentación escolar para estudiantes</t>
  </si>
  <si>
    <t>Contratación De La Prestación Del Servicio Educativo</t>
  </si>
  <si>
    <t>Prestación del Servicio Educativo</t>
  </si>
  <si>
    <t>99 % de las IED implementan la metodología</t>
  </si>
  <si>
    <t>Ampliación y/o mejoramiento de la Infraestructura Educativa</t>
  </si>
  <si>
    <t>116 aulas construidas o con mejoramiento de infraestructura</t>
  </si>
  <si>
    <t>1. Realizar visitas diagnósticas a IEDs</t>
  </si>
  <si>
    <t>2. Focalizar las IE a intervenir</t>
  </si>
  <si>
    <t>3. Supervisar la Compra de Predios</t>
  </si>
  <si>
    <t>4. Revisar Diseños y presupuestos</t>
  </si>
  <si>
    <t>5. Realizar seguimiento a las obras de construcción</t>
  </si>
  <si>
    <t>6. Realizar dotación de sedes educativas</t>
  </si>
  <si>
    <t>GEFI-Infraestructura</t>
  </si>
  <si>
    <t>Construcción de APP Colegios</t>
  </si>
  <si>
    <t>0 IED intervenidos mediante alianzas público-privadas</t>
  </si>
  <si>
    <t>1. Realizar mesas de trabajo con el MEN</t>
  </si>
  <si>
    <t>7 niños por computador</t>
  </si>
  <si>
    <t xml:space="preserve">1. Realizar invetarios de los equipos de cómputo en las IEDs </t>
  </si>
  <si>
    <t>2. Gestionar donaciones y/o adquisición de Equipos para las IEDs</t>
  </si>
  <si>
    <t>GEFI-Modernización</t>
  </si>
  <si>
    <t xml:space="preserve">1000 estudiantes beneficiados con el proyecto de universidad al barrio </t>
  </si>
  <si>
    <t>Estudiante de Vanguardia</t>
  </si>
  <si>
    <t>100% contratos de concesión con instituciones privadas para la prestación del servicio educativo</t>
  </si>
  <si>
    <t>118.000 niños de instituciones oficiales con alimentación escolar</t>
  </si>
  <si>
    <t>7.853 niños de instituciones oficiales con transporte escolar</t>
  </si>
  <si>
    <t>100% de atención a estudiantes con características especiales que acceden a servicios educativos</t>
  </si>
  <si>
    <t>Bienestar Docente</t>
  </si>
  <si>
    <t>100% de población atendida caracterizada de acuerdo con el grupo poblaciónal al que pertenecen (etnia, afros, rom, víctimas, en condición de discapacidad, entre otros)</t>
  </si>
  <si>
    <t>150 de cupos asignados  a grupos afrocolombianos, negros raizales o palenqueros.</t>
  </si>
  <si>
    <t>ATENCIÓN AL CIUDADANO</t>
  </si>
  <si>
    <t>INSPECCION, VIGILANCIA Y CONTROL</t>
  </si>
  <si>
    <t>Implementación del plan de Bilingüismo en colegios públicos</t>
  </si>
  <si>
    <t>50% de las IED
focalizadas participen en la
conformación de redes
interinstitucionales y familiares,
de apoyo y formación</t>
  </si>
  <si>
    <t>PROMOTORES ETICOS - GESTION ORGANIZACIONAL</t>
  </si>
  <si>
    <t>100% de los docentes participan del proyecto de promoción del bienestar docente</t>
  </si>
  <si>
    <t>1. Conformación de equipo interdisciplinario de bienestar docente</t>
  </si>
  <si>
    <t>GAD-Bienestar docente</t>
  </si>
  <si>
    <t>$556.000.000</t>
  </si>
  <si>
    <t>2. Talleres y actividades de acompañamiento - Diversas temáticas de crecimiento personal y de promoción y prevención en salud-Esfera ocupacional</t>
  </si>
  <si>
    <t>3. Acompañamiento Psicosocial y emocional (individual y grupal)-esfera socioafectiva</t>
  </si>
  <si>
    <t>4. Actividades de Recreación y Cultura -juegos del magisterio y encuentro folclórico-esfera socioafectiva</t>
  </si>
  <si>
    <t>5. Encuentro de experiencias significativas y encuentro de directivos docentes- incentivos</t>
  </si>
  <si>
    <t>5. Desvinculación Laboral asistida- esfera personal</t>
  </si>
  <si>
    <t>6. Inducción y reinducción-Esfera ocupacional</t>
  </si>
  <si>
    <t>210500  estudiantes atendidos en las IED</t>
  </si>
  <si>
    <t>100% de población atendida caracterizada de acuerdo con el grupo poblaciónal al que pertenecen (etnia, víctimas, discapacidad y capacidades y talentos excepcionales)</t>
  </si>
  <si>
    <t>100% de atención de los niños, niñas y jóvenes de comunidades afrocolombianas, palenqueras y raizalez</t>
  </si>
  <si>
    <t>100 % Atención A Poblaciones Educativas Con Características Especiales Promoviendo Inclusión Social</t>
  </si>
  <si>
    <t>GAD</t>
  </si>
  <si>
    <t>Actividades suspendidas por temas de emergencia sanitaria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</si>
</sst>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\ #,##0;\-&quot;$&quot;\ #,##0"/>
    <numFmt numFmtId="44" formatCode="_-&quot;$&quot;\ * #,##0.00_-;\-&quot;$&quot;\ * #,##0.00_-;_-&quot;$&quot;\ * &quot;-&quot;??_-;_-@_-"/>
    <numFmt numFmtId="164" formatCode="&quot;$&quot;\ #,##0_);[Red]\(&quot;$&quot;\ #,##0\)"/>
    <numFmt numFmtId="165" formatCode="_(* #,##0.00_);_(* \(#,##0.00\);_(* &quot;-&quot;??_);_(@_)"/>
    <numFmt numFmtId="166" formatCode="_(&quot;N$&quot;* #,##0.00_);_(&quot;N$&quot;* \(#,##0.00\);_(&quot;N$&quot;* &quot;-&quot;??_);_(@_)"/>
    <numFmt numFmtId="167" formatCode="0;[Red]0"/>
    <numFmt numFmtId="168" formatCode="0.0%"/>
    <numFmt numFmtId="169" formatCode="&quot;$&quot;\ #,##0"/>
    <numFmt numFmtId="170" formatCode="dd/mm/yyyy"/>
    <numFmt numFmtId="171" formatCode="d/m/yyyy"/>
    <numFmt numFmtId="172" formatCode="&quot;$&quot;#,##0"/>
    <numFmt numFmtId="173" formatCode="mmm\-d"/>
  </numFmts>
  <fonts count="26" x14ac:knownFonts="1">
    <font>
      <sz val="10"/>
      <name val="Arial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4"/>
      <name val="Arial Narrow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2"/>
      <name val="Arial"/>
      <family val="2"/>
    </font>
    <font>
      <sz val="14"/>
      <color rgb="FF000000"/>
      <name val="Arial Narrow"/>
      <family val="2"/>
    </font>
    <font>
      <b/>
      <sz val="14"/>
      <color rgb="FFFF0000"/>
      <name val="Arial Narrow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2"/>
      <color theme="1"/>
      <name val="Arial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7" fillId="3" borderId="2" xfId="0" applyFont="1" applyFill="1" applyBorder="1" applyAlignment="1">
      <alignment horizontal="centerContinuous"/>
    </xf>
    <xf numFmtId="0" fontId="7" fillId="3" borderId="0" xfId="0" applyFont="1" applyFill="1" applyBorder="1" applyAlignment="1">
      <alignment horizontal="centerContinuous"/>
    </xf>
    <xf numFmtId="0" fontId="6" fillId="3" borderId="0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Continuous"/>
    </xf>
    <xf numFmtId="0" fontId="6" fillId="3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centerContinuous"/>
    </xf>
    <xf numFmtId="0" fontId="7" fillId="2" borderId="6" xfId="0" applyFont="1" applyFill="1" applyBorder="1" applyAlignment="1">
      <alignment horizontal="centerContinuous"/>
    </xf>
    <xf numFmtId="0" fontId="7" fillId="2" borderId="7" xfId="0" applyFont="1" applyFill="1" applyBorder="1" applyAlignment="1">
      <alignment horizontal="centerContinuous"/>
    </xf>
    <xf numFmtId="0" fontId="6" fillId="2" borderId="6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Continuous"/>
    </xf>
    <xf numFmtId="0" fontId="7" fillId="2" borderId="9" xfId="0" applyFont="1" applyFill="1" applyBorder="1" applyAlignment="1">
      <alignment horizontal="centerContinuous"/>
    </xf>
    <xf numFmtId="0" fontId="7" fillId="2" borderId="10" xfId="0" applyFont="1" applyFill="1" applyBorder="1" applyAlignment="1">
      <alignment horizontal="centerContinuous"/>
    </xf>
    <xf numFmtId="0" fontId="6" fillId="2" borderId="9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Continuous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2" borderId="28" xfId="0" applyFont="1" applyFill="1" applyBorder="1" applyAlignment="1" applyProtection="1">
      <alignment horizontal="left" vertical="top" wrapText="1"/>
      <protection locked="0"/>
    </xf>
    <xf numFmtId="0" fontId="1" fillId="2" borderId="28" xfId="0" applyFont="1" applyFill="1" applyBorder="1" applyAlignment="1" applyProtection="1">
      <alignment horizontal="left" vertical="center" wrapText="1"/>
      <protection locked="0"/>
    </xf>
    <xf numFmtId="0" fontId="1" fillId="2" borderId="28" xfId="0" applyFont="1" applyFill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2" borderId="28" xfId="0" applyFont="1" applyFill="1" applyBorder="1" applyAlignment="1" applyProtection="1">
      <alignment horizontal="justify" vertical="justify" wrapText="1"/>
      <protection locked="0"/>
    </xf>
    <xf numFmtId="17" fontId="1" fillId="0" borderId="28" xfId="0" applyNumberFormat="1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5" fillId="0" borderId="28" xfId="5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/>
    </xf>
    <xf numFmtId="0" fontId="1" fillId="0" borderId="28" xfId="0" applyFont="1" applyBorder="1" applyAlignment="1" applyProtection="1">
      <alignment horizontal="left" vertical="center" wrapText="1"/>
      <protection locked="0"/>
    </xf>
    <xf numFmtId="17" fontId="14" fillId="0" borderId="28" xfId="0" applyNumberFormat="1" applyFont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/>
    </xf>
    <xf numFmtId="0" fontId="17" fillId="2" borderId="28" xfId="0" applyFont="1" applyFill="1" applyBorder="1" applyAlignment="1" applyProtection="1">
      <alignment horizontal="left" vertical="top" wrapText="1" indent="1"/>
      <protection locked="0"/>
    </xf>
    <xf numFmtId="167" fontId="17" fillId="0" borderId="28" xfId="5" applyNumberFormat="1" applyFont="1" applyFill="1" applyBorder="1" applyAlignment="1" applyProtection="1">
      <alignment horizontal="left" vertical="top" wrapText="1" indent="1"/>
      <protection locked="0"/>
    </xf>
    <xf numFmtId="167" fontId="17" fillId="2" borderId="28" xfId="5" applyNumberFormat="1" applyFont="1" applyFill="1" applyBorder="1" applyAlignment="1" applyProtection="1">
      <alignment horizontal="left" vertical="top" wrapText="1" indent="1"/>
      <protection locked="0"/>
    </xf>
    <xf numFmtId="14" fontId="17" fillId="0" borderId="28" xfId="0" applyNumberFormat="1" applyFont="1" applyBorder="1" applyAlignment="1" applyProtection="1">
      <alignment horizontal="justify" vertical="top" wrapText="1"/>
      <protection locked="0"/>
    </xf>
    <xf numFmtId="14" fontId="17" fillId="2" borderId="28" xfId="5" applyNumberFormat="1" applyFont="1" applyFill="1" applyBorder="1" applyAlignment="1" applyProtection="1">
      <alignment horizontal="left" vertical="top" wrapText="1" indent="1"/>
      <protection locked="0"/>
    </xf>
    <xf numFmtId="0" fontId="2" fillId="0" borderId="28" xfId="0" applyFont="1" applyBorder="1" applyAlignment="1">
      <alignment horizontal="left" vertical="center"/>
    </xf>
    <xf numFmtId="14" fontId="17" fillId="0" borderId="28" xfId="0" applyNumberFormat="1" applyFont="1" applyBorder="1" applyAlignment="1" applyProtection="1">
      <alignment horizontal="center" vertical="center" wrapText="1"/>
      <protection locked="0"/>
    </xf>
    <xf numFmtId="14" fontId="17" fillId="2" borderId="28" xfId="5" applyNumberFormat="1" applyFont="1" applyFill="1" applyBorder="1" applyAlignment="1" applyProtection="1">
      <alignment horizontal="center" vertical="center" wrapText="1"/>
      <protection locked="0"/>
    </xf>
    <xf numFmtId="0" fontId="14" fillId="0" borderId="28" xfId="5" applyFont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>
      <alignment horizontal="left" vertical="center"/>
    </xf>
    <xf numFmtId="167" fontId="13" fillId="2" borderId="28" xfId="5" applyNumberFormat="1" applyFont="1" applyFill="1" applyBorder="1" applyAlignment="1" applyProtection="1">
      <alignment horizontal="center" vertical="top" wrapText="1"/>
      <protection locked="0"/>
    </xf>
    <xf numFmtId="14" fontId="17" fillId="0" borderId="28" xfId="0" applyNumberFormat="1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left" vertical="top" wrapText="1"/>
      <protection locked="0"/>
    </xf>
    <xf numFmtId="0" fontId="12" fillId="0" borderId="28" xfId="5" applyFont="1" applyBorder="1" applyAlignment="1">
      <alignment horizontal="left" vertical="top" wrapText="1" indent="1"/>
    </xf>
    <xf numFmtId="14" fontId="4" fillId="2" borderId="28" xfId="5" applyNumberFormat="1" applyFont="1" applyFill="1" applyBorder="1" applyAlignment="1">
      <alignment horizontal="left" vertical="top" wrapText="1" indent="1"/>
    </xf>
    <xf numFmtId="14" fontId="4" fillId="0" borderId="28" xfId="0" applyNumberFormat="1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>
      <alignment horizontal="left" vertical="top" wrapText="1" indent="1"/>
    </xf>
    <xf numFmtId="0" fontId="2" fillId="0" borderId="28" xfId="0" applyFont="1" applyBorder="1" applyAlignment="1">
      <alignment horizontal="left"/>
    </xf>
    <xf numFmtId="0" fontId="15" fillId="0" borderId="28" xfId="0" applyFont="1" applyBorder="1" applyAlignment="1">
      <alignment horizontal="center" vertical="center" wrapText="1"/>
    </xf>
    <xf numFmtId="167" fontId="13" fillId="2" borderId="28" xfId="5" applyNumberFormat="1" applyFont="1" applyFill="1" applyBorder="1" applyAlignment="1" applyProtection="1">
      <alignment horizontal="left" vertical="top" wrapText="1" indent="1"/>
      <protection locked="0"/>
    </xf>
    <xf numFmtId="0" fontId="1" fillId="2" borderId="28" xfId="0" applyFont="1" applyFill="1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top" wrapText="1"/>
      <protection locked="0"/>
    </xf>
    <xf numFmtId="0" fontId="16" fillId="2" borderId="28" xfId="5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0" borderId="28" xfId="0" applyFont="1" applyBorder="1" applyAlignment="1">
      <alignment horizontal="left" vertical="center" wrapText="1" indent="1"/>
    </xf>
    <xf numFmtId="0" fontId="1" fillId="0" borderId="28" xfId="0" applyFont="1" applyBorder="1" applyAlignment="1" applyProtection="1">
      <alignment horizontal="left" vertical="center" wrapText="1" indent="1"/>
      <protection locked="0"/>
    </xf>
    <xf numFmtId="0" fontId="17" fillId="0" borderId="28" xfId="0" applyFont="1" applyFill="1" applyBorder="1" applyAlignment="1" applyProtection="1">
      <alignment vertical="top" wrapText="1"/>
      <protection locked="0"/>
    </xf>
    <xf numFmtId="0" fontId="1" fillId="0" borderId="28" xfId="0" applyFont="1" applyBorder="1" applyAlignment="1">
      <alignment horizontal="left"/>
    </xf>
    <xf numFmtId="1" fontId="11" fillId="0" borderId="28" xfId="0" applyNumberFormat="1" applyFont="1" applyBorder="1" applyAlignment="1">
      <alignment vertical="top" wrapText="1"/>
    </xf>
    <xf numFmtId="1" fontId="19" fillId="0" borderId="28" xfId="0" applyNumberFormat="1" applyFont="1" applyBorder="1" applyAlignment="1">
      <alignment vertical="top" wrapText="1"/>
    </xf>
    <xf numFmtId="0" fontId="20" fillId="0" borderId="36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21" fillId="6" borderId="36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5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2" borderId="0" xfId="0" applyFont="1" applyFill="1" applyAlignment="1">
      <alignment horizontal="left"/>
    </xf>
    <xf numFmtId="0" fontId="23" fillId="3" borderId="5" xfId="0" applyFont="1" applyFill="1" applyBorder="1" applyAlignment="1">
      <alignment horizontal="centerContinuous"/>
    </xf>
    <xf numFmtId="0" fontId="23" fillId="3" borderId="2" xfId="0" applyFont="1" applyFill="1" applyBorder="1" applyAlignment="1">
      <alignment horizontal="centerContinuous"/>
    </xf>
    <xf numFmtId="0" fontId="23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/>
    </xf>
    <xf numFmtId="0" fontId="23" fillId="3" borderId="2" xfId="0" applyFont="1" applyFill="1" applyBorder="1" applyAlignment="1">
      <alignment horizontal="center"/>
    </xf>
    <xf numFmtId="5" fontId="23" fillId="3" borderId="2" xfId="0" applyNumberFormat="1" applyFont="1" applyFill="1" applyBorder="1" applyAlignment="1">
      <alignment horizontal="center" vertical="center"/>
    </xf>
    <xf numFmtId="5" fontId="22" fillId="3" borderId="2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Continuous"/>
    </xf>
    <xf numFmtId="0" fontId="23" fillId="3" borderId="0" xfId="0" applyFont="1" applyFill="1" applyBorder="1" applyAlignment="1">
      <alignment horizontal="centerContinuous"/>
    </xf>
    <xf numFmtId="0" fontId="23" fillId="3" borderId="0" xfId="0" applyFont="1" applyFill="1" applyBorder="1" applyAlignment="1">
      <alignment horizontal="left" vertical="center"/>
    </xf>
    <xf numFmtId="0" fontId="23" fillId="3" borderId="0" xfId="0" applyFont="1" applyFill="1" applyBorder="1" applyAlignment="1">
      <alignment horizontal="left"/>
    </xf>
    <xf numFmtId="0" fontId="23" fillId="3" borderId="0" xfId="0" applyFont="1" applyFill="1" applyBorder="1" applyAlignment="1">
      <alignment horizontal="center"/>
    </xf>
    <xf numFmtId="5" fontId="23" fillId="3" borderId="0" xfId="0" applyNumberFormat="1" applyFont="1" applyFill="1" applyBorder="1" applyAlignment="1">
      <alignment horizontal="center" vertical="center"/>
    </xf>
    <xf numFmtId="5" fontId="22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Continuous"/>
    </xf>
    <xf numFmtId="0" fontId="23" fillId="3" borderId="4" xfId="0" applyFont="1" applyFill="1" applyBorder="1" applyAlignment="1">
      <alignment horizontal="centerContinuous"/>
    </xf>
    <xf numFmtId="0" fontId="23" fillId="3" borderId="4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left"/>
    </xf>
    <xf numFmtId="0" fontId="23" fillId="3" borderId="4" xfId="0" applyFont="1" applyFill="1" applyBorder="1" applyAlignment="1">
      <alignment horizontal="center"/>
    </xf>
    <xf numFmtId="5" fontId="23" fillId="3" borderId="4" xfId="0" applyNumberFormat="1" applyFont="1" applyFill="1" applyBorder="1" applyAlignment="1">
      <alignment horizontal="center" vertical="center"/>
    </xf>
    <xf numFmtId="5" fontId="22" fillId="3" borderId="4" xfId="0" applyNumberFormat="1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/>
    </xf>
    <xf numFmtId="5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3" fillId="0" borderId="11" xfId="0" applyFont="1" applyBorder="1" applyAlignment="1" applyProtection="1">
      <alignment horizontal="left" vertical="top"/>
    </xf>
    <xf numFmtId="0" fontId="23" fillId="0" borderId="12" xfId="0" applyFont="1" applyBorder="1" applyAlignment="1" applyProtection="1">
      <alignment horizontal="left" vertical="top"/>
    </xf>
    <xf numFmtId="0" fontId="23" fillId="0" borderId="6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5" fontId="23" fillId="0" borderId="3" xfId="0" applyNumberFormat="1" applyFont="1" applyBorder="1" applyAlignment="1">
      <alignment horizontal="center" vertical="center"/>
    </xf>
    <xf numFmtId="5" fontId="2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4" borderId="14" xfId="0" applyFont="1" applyFill="1" applyBorder="1" applyAlignment="1" applyProtection="1">
      <alignment horizontal="left" vertical="center" wrapText="1"/>
      <protection locked="0"/>
    </xf>
    <xf numFmtId="0" fontId="22" fillId="4" borderId="3" xfId="0" applyFont="1" applyFill="1" applyBorder="1" applyAlignment="1" applyProtection="1">
      <alignment vertical="center" wrapText="1"/>
      <protection locked="0"/>
    </xf>
    <xf numFmtId="0" fontId="22" fillId="4" borderId="3" xfId="0" applyFont="1" applyFill="1" applyBorder="1" applyAlignment="1" applyProtection="1">
      <alignment horizontal="justify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  <protection locked="0"/>
    </xf>
    <xf numFmtId="0" fontId="22" fillId="4" borderId="3" xfId="0" applyFont="1" applyFill="1" applyBorder="1" applyAlignment="1" applyProtection="1">
      <alignment horizontal="center" vertical="center" wrapText="1"/>
      <protection locked="0"/>
    </xf>
    <xf numFmtId="168" fontId="22" fillId="4" borderId="3" xfId="0" applyNumberFormat="1" applyFont="1" applyFill="1" applyBorder="1" applyAlignment="1" applyProtection="1">
      <alignment horizontal="justify" vertical="center" wrapText="1"/>
      <protection locked="0"/>
    </xf>
    <xf numFmtId="5" fontId="2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170" fontId="20" fillId="6" borderId="36" xfId="0" applyNumberFormat="1" applyFont="1" applyFill="1" applyBorder="1" applyAlignment="1">
      <alignment horizontal="center" vertical="center" wrapText="1"/>
    </xf>
    <xf numFmtId="1" fontId="19" fillId="0" borderId="36" xfId="0" applyNumberFormat="1" applyFont="1" applyBorder="1" applyAlignment="1">
      <alignment vertical="top" wrapText="1"/>
    </xf>
    <xf numFmtId="0" fontId="20" fillId="0" borderId="36" xfId="0" applyFont="1" applyBorder="1" applyAlignment="1">
      <alignment vertical="top" wrapText="1"/>
    </xf>
    <xf numFmtId="3" fontId="20" fillId="0" borderId="36" xfId="0" applyNumberFormat="1" applyFont="1" applyBorder="1" applyAlignment="1">
      <alignment vertical="top" wrapText="1"/>
    </xf>
    <xf numFmtId="164" fontId="20" fillId="0" borderId="36" xfId="0" applyNumberFormat="1" applyFont="1" applyBorder="1" applyAlignment="1">
      <alignment vertical="top" wrapText="1"/>
    </xf>
    <xf numFmtId="169" fontId="20" fillId="6" borderId="36" xfId="0" applyNumberFormat="1" applyFont="1" applyFill="1" applyBorder="1" applyAlignment="1">
      <alignment vertical="top" wrapText="1"/>
    </xf>
    <xf numFmtId="167" fontId="22" fillId="0" borderId="37" xfId="0" applyNumberFormat="1" applyFont="1" applyBorder="1" applyAlignment="1">
      <alignment horizontal="center" vertical="center" wrapText="1"/>
    </xf>
    <xf numFmtId="167" fontId="22" fillId="0" borderId="36" xfId="0" applyNumberFormat="1" applyFont="1" applyBorder="1" applyAlignment="1">
      <alignment horizontal="center" vertical="center" wrapText="1"/>
    </xf>
    <xf numFmtId="171" fontId="20" fillId="6" borderId="36" xfId="0" applyNumberFormat="1" applyFont="1" applyFill="1" applyBorder="1" applyAlignment="1">
      <alignment horizontal="center" vertical="center" wrapText="1"/>
    </xf>
    <xf numFmtId="164" fontId="19" fillId="0" borderId="36" xfId="0" applyNumberFormat="1" applyFont="1" applyBorder="1" applyAlignment="1">
      <alignment horizontal="right"/>
    </xf>
    <xf numFmtId="0" fontId="19" fillId="0" borderId="40" xfId="0" applyFont="1" applyBorder="1" applyAlignment="1">
      <alignment horizontal="center"/>
    </xf>
    <xf numFmtId="3" fontId="19" fillId="0" borderId="40" xfId="0" applyNumberFormat="1" applyFont="1" applyBorder="1" applyAlignment="1">
      <alignment horizontal="center"/>
    </xf>
    <xf numFmtId="3" fontId="19" fillId="7" borderId="40" xfId="0" applyNumberFormat="1" applyFont="1" applyFill="1" applyBorder="1" applyAlignment="1">
      <alignment horizontal="center"/>
    </xf>
    <xf numFmtId="169" fontId="19" fillId="7" borderId="40" xfId="0" applyNumberFormat="1" applyFont="1" applyFill="1" applyBorder="1" applyAlignment="1">
      <alignment horizontal="left"/>
    </xf>
    <xf numFmtId="164" fontId="19" fillId="0" borderId="38" xfId="0" applyNumberFormat="1" applyFont="1" applyBorder="1" applyAlignment="1">
      <alignment horizontal="right"/>
    </xf>
    <xf numFmtId="0" fontId="19" fillId="0" borderId="41" xfId="0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169" fontId="19" fillId="7" borderId="41" xfId="0" applyNumberFormat="1" applyFont="1" applyFill="1" applyBorder="1" applyAlignment="1">
      <alignment horizontal="left"/>
    </xf>
    <xf numFmtId="0" fontId="19" fillId="7" borderId="38" xfId="0" applyFont="1" applyFill="1" applyBorder="1" applyAlignment="1">
      <alignment horizontal="center"/>
    </xf>
    <xf numFmtId="0" fontId="19" fillId="7" borderId="41" xfId="0" applyFont="1" applyFill="1" applyBorder="1" applyAlignment="1">
      <alignment horizontal="center"/>
    </xf>
    <xf numFmtId="1" fontId="19" fillId="7" borderId="38" xfId="0" applyNumberFormat="1" applyFont="1" applyFill="1" applyBorder="1" applyAlignment="1">
      <alignment horizontal="center"/>
    </xf>
    <xf numFmtId="3" fontId="19" fillId="7" borderId="41" xfId="0" applyNumberFormat="1" applyFont="1" applyFill="1" applyBorder="1" applyAlignment="1">
      <alignment horizontal="center"/>
    </xf>
    <xf numFmtId="169" fontId="19" fillId="7" borderId="41" xfId="0" applyNumberFormat="1" applyFont="1" applyFill="1" applyBorder="1" applyAlignment="1">
      <alignment horizontal="center"/>
    </xf>
    <xf numFmtId="0" fontId="20" fillId="0" borderId="28" xfId="0" applyFont="1" applyBorder="1" applyAlignment="1">
      <alignment horizontal="left" vertical="center" wrapText="1"/>
    </xf>
    <xf numFmtId="170" fontId="20" fillId="6" borderId="28" xfId="0" applyNumberFormat="1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vertical="top" wrapText="1"/>
    </xf>
    <xf numFmtId="164" fontId="22" fillId="0" borderId="28" xfId="0" applyNumberFormat="1" applyFont="1" applyBorder="1" applyAlignment="1">
      <alignment horizontal="center" vertical="center" wrapText="1"/>
    </xf>
    <xf numFmtId="3" fontId="20" fillId="0" borderId="28" xfId="0" applyNumberFormat="1" applyFont="1" applyBorder="1" applyAlignment="1">
      <alignment vertical="top" wrapText="1"/>
    </xf>
    <xf numFmtId="3" fontId="22" fillId="0" borderId="28" xfId="0" applyNumberFormat="1" applyFont="1" applyBorder="1" applyAlignment="1">
      <alignment vertical="top" wrapText="1"/>
    </xf>
    <xf numFmtId="164" fontId="20" fillId="0" borderId="28" xfId="0" applyNumberFormat="1" applyFont="1" applyBorder="1" applyAlignment="1">
      <alignment horizontal="center" vertical="center" wrapText="1"/>
    </xf>
    <xf numFmtId="171" fontId="20" fillId="6" borderId="28" xfId="0" applyNumberFormat="1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left" vertical="center" wrapText="1"/>
    </xf>
    <xf numFmtId="14" fontId="22" fillId="0" borderId="28" xfId="0" applyNumberFormat="1" applyFont="1" applyBorder="1" applyAlignment="1">
      <alignment horizontal="center" vertical="center"/>
    </xf>
    <xf numFmtId="0" fontId="22" fillId="0" borderId="28" xfId="0" applyFont="1" applyBorder="1" applyAlignment="1">
      <alignment vertical="top" wrapText="1"/>
    </xf>
    <xf numFmtId="14" fontId="22" fillId="0" borderId="28" xfId="0" applyNumberFormat="1" applyFont="1" applyBorder="1" applyAlignment="1" applyProtection="1">
      <alignment horizontal="center" vertical="center" wrapText="1"/>
      <protection locked="0"/>
    </xf>
    <xf numFmtId="14" fontId="20" fillId="2" borderId="28" xfId="0" applyNumberFormat="1" applyFont="1" applyFill="1" applyBorder="1" applyAlignment="1">
      <alignment horizontal="center" vertical="center" wrapText="1"/>
    </xf>
    <xf numFmtId="0" fontId="21" fillId="0" borderId="28" xfId="0" applyFont="1" applyBorder="1" applyAlignment="1">
      <alignment horizontal="left" vertical="center" wrapText="1"/>
    </xf>
    <xf numFmtId="164" fontId="19" fillId="0" borderId="28" xfId="0" applyNumberFormat="1" applyFont="1" applyBorder="1" applyAlignment="1">
      <alignment horizontal="right"/>
    </xf>
    <xf numFmtId="0" fontId="19" fillId="0" borderId="28" xfId="0" applyFont="1" applyBorder="1" applyAlignment="1">
      <alignment horizontal="center"/>
    </xf>
    <xf numFmtId="164" fontId="19" fillId="0" borderId="28" xfId="0" applyNumberFormat="1" applyFont="1" applyBorder="1" applyAlignment="1">
      <alignment horizontal="center" vertical="center"/>
    </xf>
    <xf numFmtId="3" fontId="19" fillId="0" borderId="28" xfId="0" applyNumberFormat="1" applyFont="1" applyBorder="1" applyAlignment="1">
      <alignment horizontal="center"/>
    </xf>
    <xf numFmtId="3" fontId="19" fillId="7" borderId="28" xfId="0" applyNumberFormat="1" applyFont="1" applyFill="1" applyBorder="1" applyAlignment="1">
      <alignment horizontal="center"/>
    </xf>
    <xf numFmtId="169" fontId="19" fillId="7" borderId="28" xfId="0" applyNumberFormat="1" applyFont="1" applyFill="1" applyBorder="1" applyAlignment="1">
      <alignment horizontal="left"/>
    </xf>
    <xf numFmtId="0" fontId="21" fillId="6" borderId="28" xfId="0" applyFont="1" applyFill="1" applyBorder="1" applyAlignment="1">
      <alignment horizontal="left" vertical="center" wrapText="1"/>
    </xf>
    <xf numFmtId="0" fontId="19" fillId="7" borderId="28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/>
    </xf>
    <xf numFmtId="1" fontId="19" fillId="7" borderId="28" xfId="0" applyNumberFormat="1" applyFont="1" applyFill="1" applyBorder="1" applyAlignment="1">
      <alignment horizontal="center"/>
    </xf>
    <xf numFmtId="164" fontId="19" fillId="7" borderId="28" xfId="0" applyNumberFormat="1" applyFont="1" applyFill="1" applyBorder="1" applyAlignment="1">
      <alignment horizontal="center" vertical="center"/>
    </xf>
    <xf numFmtId="169" fontId="19" fillId="7" borderId="28" xfId="0" applyNumberFormat="1" applyFont="1" applyFill="1" applyBorder="1" applyAlignment="1">
      <alignment horizontal="center"/>
    </xf>
    <xf numFmtId="0" fontId="22" fillId="4" borderId="13" xfId="0" applyFont="1" applyFill="1" applyBorder="1" applyAlignment="1" applyProtection="1">
      <alignment horizontal="left" vertical="center" wrapText="1"/>
      <protection locked="0"/>
    </xf>
    <xf numFmtId="0" fontId="22" fillId="4" borderId="14" xfId="0" applyFont="1" applyFill="1" applyBorder="1" applyAlignment="1" applyProtection="1">
      <alignment vertical="center" wrapText="1"/>
      <protection locked="0"/>
    </xf>
    <xf numFmtId="0" fontId="22" fillId="4" borderId="14" xfId="0" applyFont="1" applyFill="1" applyBorder="1" applyAlignment="1" applyProtection="1">
      <alignment horizontal="justify" vertical="center" wrapText="1"/>
      <protection locked="0"/>
    </xf>
    <xf numFmtId="0" fontId="22" fillId="4" borderId="14" xfId="0" applyFont="1" applyFill="1" applyBorder="1" applyAlignment="1" applyProtection="1">
      <alignment horizontal="center" vertical="center" wrapText="1"/>
      <protection locked="0"/>
    </xf>
    <xf numFmtId="168" fontId="22" fillId="4" borderId="14" xfId="0" applyNumberFormat="1" applyFont="1" applyFill="1" applyBorder="1" applyAlignment="1" applyProtection="1">
      <alignment horizontal="justify" vertical="center" wrapText="1"/>
      <protection locked="0"/>
    </xf>
    <xf numFmtId="5" fontId="2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8" xfId="0" applyFont="1" applyBorder="1" applyAlignment="1" applyProtection="1">
      <alignment horizontal="left" vertical="top" wrapText="1" indent="1"/>
      <protection locked="0"/>
    </xf>
    <xf numFmtId="167" fontId="22" fillId="0" borderId="28" xfId="0" applyNumberFormat="1" applyFont="1" applyBorder="1" applyAlignment="1" applyProtection="1">
      <alignment vertical="top" wrapText="1"/>
      <protection locked="0"/>
    </xf>
    <xf numFmtId="0" fontId="20" fillId="2" borderId="28" xfId="0" applyFont="1" applyFill="1" applyBorder="1" applyAlignment="1">
      <alignment horizontal="left" vertical="top" wrapText="1" indent="1"/>
    </xf>
    <xf numFmtId="17" fontId="20" fillId="2" borderId="28" xfId="0" applyNumberFormat="1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5" fontId="22" fillId="0" borderId="28" xfId="0" applyNumberFormat="1" applyFont="1" applyBorder="1" applyAlignment="1">
      <alignment horizontal="center" vertical="center" wrapText="1"/>
    </xf>
    <xf numFmtId="169" fontId="22" fillId="2" borderId="28" xfId="2" applyNumberFormat="1" applyFont="1" applyFill="1" applyBorder="1" applyAlignment="1" applyProtection="1">
      <alignment horizontal="center" vertical="center" wrapText="1"/>
      <protection locked="0"/>
    </xf>
    <xf numFmtId="5" fontId="22" fillId="0" borderId="28" xfId="0" applyNumberFormat="1" applyFont="1" applyBorder="1" applyAlignment="1">
      <alignment vertical="center" wrapText="1"/>
    </xf>
    <xf numFmtId="1" fontId="22" fillId="0" borderId="28" xfId="0" applyNumberFormat="1" applyFont="1" applyBorder="1" applyAlignment="1">
      <alignment vertical="center" wrapText="1"/>
    </xf>
    <xf numFmtId="0" fontId="22" fillId="0" borderId="28" xfId="0" applyFont="1" applyBorder="1" applyAlignment="1" applyProtection="1">
      <alignment vertical="center" wrapText="1"/>
      <protection locked="0"/>
    </xf>
    <xf numFmtId="1" fontId="22" fillId="0" borderId="28" xfId="0" applyNumberFormat="1" applyFont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left" vertical="center" wrapText="1" indent="1"/>
    </xf>
    <xf numFmtId="0" fontId="20" fillId="6" borderId="36" xfId="0" applyFont="1" applyFill="1" applyBorder="1" applyAlignment="1">
      <alignment horizontal="left" vertical="center" wrapText="1"/>
    </xf>
    <xf numFmtId="17" fontId="20" fillId="6" borderId="36" xfId="0" applyNumberFormat="1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173" fontId="20" fillId="6" borderId="36" xfId="0" applyNumberFormat="1" applyFont="1" applyFill="1" applyBorder="1" applyAlignment="1">
      <alignment horizontal="center" vertical="center" wrapText="1"/>
    </xf>
    <xf numFmtId="0" fontId="22" fillId="0" borderId="28" xfId="5" applyFont="1" applyBorder="1" applyAlignment="1" applyProtection="1">
      <alignment horizontal="left" vertical="center" wrapText="1"/>
      <protection locked="0"/>
    </xf>
    <xf numFmtId="0" fontId="20" fillId="2" borderId="32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5" fontId="22" fillId="0" borderId="32" xfId="0" applyNumberFormat="1" applyFont="1" applyBorder="1" applyAlignment="1">
      <alignment horizontal="center" vertical="center" wrapText="1"/>
    </xf>
    <xf numFmtId="17" fontId="22" fillId="5" borderId="28" xfId="0" applyNumberFormat="1" applyFont="1" applyFill="1" applyBorder="1" applyAlignment="1">
      <alignment horizontal="center" vertical="center" wrapText="1"/>
    </xf>
    <xf numFmtId="3" fontId="22" fillId="0" borderId="28" xfId="0" applyNumberFormat="1" applyFont="1" applyBorder="1" applyAlignment="1">
      <alignment horizontal="center" vertical="center" wrapText="1"/>
    </xf>
    <xf numFmtId="3" fontId="22" fillId="0" borderId="28" xfId="0" applyNumberFormat="1" applyFont="1" applyBorder="1" applyAlignment="1" applyProtection="1">
      <alignment horizontal="center" vertical="center" wrapText="1"/>
      <protection locked="0"/>
    </xf>
    <xf numFmtId="0" fontId="22" fillId="4" borderId="13" xfId="0" applyFont="1" applyFill="1" applyBorder="1" applyAlignment="1" applyProtection="1">
      <alignment horizontal="justify" vertical="center" wrapText="1"/>
      <protection locked="0"/>
    </xf>
    <xf numFmtId="167" fontId="22" fillId="4" borderId="13" xfId="0" quotePrefix="1" applyNumberFormat="1" applyFont="1" applyFill="1" applyBorder="1" applyAlignment="1" applyProtection="1">
      <alignment horizontal="center" vertical="center" wrapText="1"/>
      <protection locked="0"/>
    </xf>
    <xf numFmtId="168" fontId="2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13" xfId="0" applyFont="1" applyFill="1" applyBorder="1" applyAlignment="1" applyProtection="1">
      <alignment horizontal="center" vertical="center" wrapText="1"/>
      <protection locked="0"/>
    </xf>
    <xf numFmtId="5" fontId="2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28" xfId="0" applyFont="1" applyFill="1" applyBorder="1" applyAlignment="1" applyProtection="1">
      <alignment horizontal="justify" vertical="center" wrapText="1"/>
      <protection locked="0"/>
    </xf>
    <xf numFmtId="0" fontId="22" fillId="2" borderId="9" xfId="0" applyFont="1" applyFill="1" applyBorder="1" applyAlignment="1">
      <alignment horizontal="center" vertical="center"/>
    </xf>
    <xf numFmtId="167" fontId="22" fillId="0" borderId="28" xfId="0" applyNumberFormat="1" applyFont="1" applyBorder="1" applyAlignment="1" applyProtection="1">
      <alignment horizontal="left" vertical="top" wrapText="1" indent="1"/>
      <protection locked="0"/>
    </xf>
    <xf numFmtId="167" fontId="22" fillId="0" borderId="28" xfId="0" applyNumberFormat="1" applyFont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/>
    </xf>
    <xf numFmtId="0" fontId="20" fillId="0" borderId="28" xfId="0" applyFont="1" applyBorder="1" applyAlignment="1">
      <alignment horizontal="left" vertical="center" wrapText="1" indent="1"/>
    </xf>
    <xf numFmtId="17" fontId="20" fillId="0" borderId="28" xfId="0" applyNumberFormat="1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5" fontId="22" fillId="0" borderId="28" xfId="0" applyNumberFormat="1" applyFont="1" applyBorder="1" applyAlignment="1">
      <alignment horizontal="center" vertical="center"/>
    </xf>
    <xf numFmtId="0" fontId="22" fillId="4" borderId="7" xfId="0" applyFont="1" applyFill="1" applyBorder="1" applyAlignment="1" applyProtection="1">
      <alignment horizontal="justify" vertical="center" wrapText="1"/>
      <protection locked="0"/>
    </xf>
    <xf numFmtId="0" fontId="22" fillId="4" borderId="4" xfId="0" applyFont="1" applyFill="1" applyBorder="1" applyAlignment="1" applyProtection="1">
      <alignment horizontal="justify" vertical="center" wrapText="1"/>
      <protection locked="0"/>
    </xf>
    <xf numFmtId="0" fontId="22" fillId="4" borderId="16" xfId="0" applyFont="1" applyFill="1" applyBorder="1" applyAlignment="1" applyProtection="1">
      <alignment horizontal="justify" vertical="center" wrapText="1"/>
      <protection locked="0"/>
    </xf>
    <xf numFmtId="167" fontId="22" fillId="4" borderId="17" xfId="0" quotePrefix="1" applyNumberFormat="1" applyFont="1" applyFill="1" applyBorder="1" applyAlignment="1" applyProtection="1">
      <alignment horizontal="center" vertical="center" wrapText="1"/>
      <protection locked="0"/>
    </xf>
    <xf numFmtId="0" fontId="22" fillId="4" borderId="18" xfId="0" applyFont="1" applyFill="1" applyBorder="1" applyAlignment="1" applyProtection="1">
      <alignment horizontal="left" vertical="center" wrapText="1"/>
      <protection locked="0"/>
    </xf>
    <xf numFmtId="168" fontId="22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5" fontId="22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34" xfId="0" applyFont="1" applyFill="1" applyBorder="1" applyAlignment="1" applyProtection="1">
      <alignment horizontal="center" vertical="center" wrapText="1"/>
      <protection locked="0"/>
    </xf>
    <xf numFmtId="169" fontId="22" fillId="0" borderId="28" xfId="0" applyNumberFormat="1" applyFont="1" applyBorder="1" applyAlignment="1">
      <alignment horizontal="center" vertical="center" wrapText="1"/>
    </xf>
    <xf numFmtId="169" fontId="22" fillId="2" borderId="28" xfId="2" applyNumberFormat="1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5" fontId="22" fillId="0" borderId="24" xfId="0" applyNumberFormat="1" applyFont="1" applyBorder="1" applyAlignment="1">
      <alignment horizontal="center" vertical="center" wrapText="1"/>
    </xf>
    <xf numFmtId="5" fontId="22" fillId="0" borderId="25" xfId="0" applyNumberFormat="1" applyFont="1" applyBorder="1" applyAlignment="1">
      <alignment horizontal="center" vertical="center" wrapText="1"/>
    </xf>
    <xf numFmtId="5" fontId="22" fillId="0" borderId="32" xfId="0" applyNumberFormat="1" applyFont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5" fontId="22" fillId="0" borderId="28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8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>
      <alignment horizontal="center" vertical="center" wrapText="1"/>
    </xf>
    <xf numFmtId="5" fontId="23" fillId="0" borderId="3" xfId="0" applyNumberFormat="1" applyFont="1" applyBorder="1" applyAlignment="1">
      <alignment horizontal="center" vertical="center" wrapText="1"/>
    </xf>
    <xf numFmtId="5" fontId="22" fillId="0" borderId="3" xfId="0" applyNumberFormat="1" applyFont="1" applyBorder="1" applyAlignment="1">
      <alignment horizontal="center" vertical="center" wrapText="1"/>
    </xf>
    <xf numFmtId="167" fontId="22" fillId="0" borderId="28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>
      <alignment vertical="center" wrapText="1"/>
    </xf>
    <xf numFmtId="9" fontId="22" fillId="0" borderId="28" xfId="6" applyFont="1" applyFill="1" applyBorder="1" applyAlignment="1" applyProtection="1">
      <alignment horizontal="center" vertical="center" wrapText="1"/>
      <protection locked="0"/>
    </xf>
    <xf numFmtId="0" fontId="22" fillId="0" borderId="28" xfId="0" applyFont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left" wrapText="1"/>
    </xf>
    <xf numFmtId="0" fontId="23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2" fillId="0" borderId="19" xfId="0" applyFont="1" applyBorder="1" applyAlignment="1">
      <alignment horizontal="justify" wrapText="1"/>
    </xf>
    <xf numFmtId="0" fontId="23" fillId="0" borderId="20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left" vertical="top" wrapText="1"/>
    </xf>
    <xf numFmtId="0" fontId="22" fillId="0" borderId="21" xfId="0" applyFont="1" applyBorder="1" applyAlignment="1">
      <alignment horizontal="left" vertical="top" wrapText="1"/>
    </xf>
    <xf numFmtId="0" fontId="22" fillId="0" borderId="21" xfId="0" applyFont="1" applyBorder="1" applyAlignment="1">
      <alignment horizontal="justify" vertical="center" wrapText="1"/>
    </xf>
    <xf numFmtId="0" fontId="22" fillId="0" borderId="22" xfId="0" applyFont="1" applyBorder="1" applyAlignment="1">
      <alignment horizontal="justify" vertical="center" wrapText="1"/>
    </xf>
    <xf numFmtId="0" fontId="22" fillId="0" borderId="12" xfId="0" applyFont="1" applyBorder="1" applyAlignment="1" applyProtection="1">
      <alignment horizontal="justify" wrapText="1"/>
    </xf>
    <xf numFmtId="0" fontId="22" fillId="2" borderId="4" xfId="0" applyFont="1" applyFill="1" applyBorder="1" applyAlignment="1">
      <alignment horizontal="justify" wrapText="1"/>
    </xf>
    <xf numFmtId="0" fontId="23" fillId="0" borderId="23" xfId="0" applyFont="1" applyBorder="1" applyAlignment="1">
      <alignment horizontal="center" wrapText="1"/>
    </xf>
    <xf numFmtId="0" fontId="22" fillId="0" borderId="23" xfId="0" applyFont="1" applyBorder="1" applyAlignment="1">
      <alignment horizontal="left" wrapText="1"/>
    </xf>
    <xf numFmtId="0" fontId="22" fillId="2" borderId="23" xfId="0" applyFont="1" applyFill="1" applyBorder="1" applyAlignment="1">
      <alignment horizontal="left" wrapText="1"/>
    </xf>
    <xf numFmtId="167" fontId="22" fillId="0" borderId="24" xfId="0" applyNumberFormat="1" applyFont="1" applyBorder="1" applyAlignment="1" applyProtection="1">
      <alignment horizontal="center" vertical="center" wrapText="1"/>
      <protection locked="0"/>
    </xf>
    <xf numFmtId="167" fontId="22" fillId="0" borderId="25" xfId="0" applyNumberFormat="1" applyFont="1" applyBorder="1" applyAlignment="1" applyProtection="1">
      <alignment horizontal="center" vertical="center" wrapText="1"/>
      <protection locked="0"/>
    </xf>
    <xf numFmtId="167" fontId="22" fillId="0" borderId="32" xfId="0" applyNumberFormat="1" applyFont="1" applyBorder="1" applyAlignment="1" applyProtection="1">
      <alignment horizontal="center" vertical="center" wrapText="1"/>
      <protection locked="0"/>
    </xf>
    <xf numFmtId="9" fontId="20" fillId="0" borderId="28" xfId="0" applyNumberFormat="1" applyFont="1" applyBorder="1" applyAlignment="1">
      <alignment horizontal="center" vertical="center" wrapText="1"/>
    </xf>
    <xf numFmtId="0" fontId="11" fillId="0" borderId="28" xfId="0" applyFont="1" applyBorder="1"/>
    <xf numFmtId="0" fontId="20" fillId="0" borderId="28" xfId="0" applyFont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8" xfId="0" applyFont="1" applyFill="1" applyBorder="1"/>
    <xf numFmtId="0" fontId="20" fillId="6" borderId="35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11" fillId="0" borderId="38" xfId="0" applyFont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5" fontId="22" fillId="0" borderId="28" xfId="0" applyNumberFormat="1" applyFont="1" applyBorder="1" applyAlignment="1">
      <alignment horizontal="center" vertical="center"/>
    </xf>
    <xf numFmtId="5" fontId="22" fillId="0" borderId="28" xfId="0" quotePrefix="1" applyNumberFormat="1" applyFont="1" applyBorder="1" applyAlignment="1">
      <alignment horizontal="center" vertical="center" wrapText="1"/>
    </xf>
    <xf numFmtId="5" fontId="22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8" xfId="0" applyFont="1" applyBorder="1" applyAlignment="1">
      <alignment horizontal="center" vertical="center" wrapText="1"/>
    </xf>
    <xf numFmtId="172" fontId="19" fillId="0" borderId="28" xfId="0" applyNumberFormat="1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164" fontId="20" fillId="0" borderId="35" xfId="0" applyNumberFormat="1" applyFont="1" applyBorder="1" applyAlignment="1">
      <alignment horizontal="center" vertical="center" wrapText="1"/>
    </xf>
    <xf numFmtId="0" fontId="11" fillId="0" borderId="37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164" fontId="20" fillId="0" borderId="28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vertical="center"/>
    </xf>
    <xf numFmtId="0" fontId="11" fillId="0" borderId="28" xfId="0" applyFont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 wrapText="1"/>
    </xf>
    <xf numFmtId="0" fontId="11" fillId="0" borderId="28" xfId="0" applyFont="1" applyFill="1" applyBorder="1"/>
    <xf numFmtId="164" fontId="22" fillId="0" borderId="28" xfId="0" applyNumberFormat="1" applyFont="1" applyBorder="1" applyAlignment="1">
      <alignment horizontal="center" vertical="center" wrapText="1"/>
    </xf>
    <xf numFmtId="3" fontId="22" fillId="0" borderId="28" xfId="0" applyNumberFormat="1" applyFont="1" applyBorder="1" applyAlignment="1">
      <alignment horizontal="center" vertical="top" wrapText="1"/>
    </xf>
    <xf numFmtId="5" fontId="22" fillId="0" borderId="24" xfId="0" applyNumberFormat="1" applyFont="1" applyBorder="1" applyAlignment="1">
      <alignment horizontal="center" vertical="center"/>
    </xf>
    <xf numFmtId="5" fontId="22" fillId="0" borderId="25" xfId="0" applyNumberFormat="1" applyFont="1" applyBorder="1" applyAlignment="1">
      <alignment horizontal="center" vertical="center"/>
    </xf>
    <xf numFmtId="5" fontId="22" fillId="0" borderId="32" xfId="0" applyNumberFormat="1" applyFont="1" applyBorder="1" applyAlignment="1">
      <alignment horizontal="center" vertical="center"/>
    </xf>
    <xf numFmtId="5" fontId="22" fillId="2" borderId="28" xfId="0" applyNumberFormat="1" applyFont="1" applyFill="1" applyBorder="1" applyAlignment="1">
      <alignment horizontal="center" vertical="center" wrapText="1"/>
    </xf>
    <xf numFmtId="5" fontId="20" fillId="0" borderId="35" xfId="0" applyNumberFormat="1" applyFont="1" applyBorder="1" applyAlignment="1">
      <alignment horizontal="center" vertical="center" wrapText="1"/>
    </xf>
    <xf numFmtId="5" fontId="22" fillId="0" borderId="39" xfId="0" applyNumberFormat="1" applyFont="1" applyBorder="1" applyAlignment="1">
      <alignment horizontal="center" vertical="center" wrapText="1"/>
    </xf>
    <xf numFmtId="164" fontId="20" fillId="0" borderId="35" xfId="0" applyNumberFormat="1" applyFont="1" applyBorder="1" applyAlignment="1">
      <alignment horizontal="center" vertical="center"/>
    </xf>
    <xf numFmtId="167" fontId="22" fillId="0" borderId="42" xfId="0" applyNumberFormat="1" applyFont="1" applyFill="1" applyBorder="1" applyAlignment="1">
      <alignment horizontal="center" vertical="center" wrapText="1"/>
    </xf>
    <xf numFmtId="167" fontId="22" fillId="0" borderId="43" xfId="0" applyNumberFormat="1" applyFont="1" applyFill="1" applyBorder="1" applyAlignment="1">
      <alignment horizontal="center" vertical="center" wrapText="1"/>
    </xf>
    <xf numFmtId="167" fontId="22" fillId="0" borderId="44" xfId="0" applyNumberFormat="1" applyFont="1" applyFill="1" applyBorder="1" applyAlignment="1">
      <alignment horizontal="center" vertical="center" wrapText="1"/>
    </xf>
    <xf numFmtId="167" fontId="22" fillId="0" borderId="1" xfId="0" applyNumberFormat="1" applyFont="1" applyBorder="1" applyAlignment="1" applyProtection="1">
      <alignment horizontal="center" vertical="center" wrapText="1"/>
      <protection locked="0"/>
    </xf>
    <xf numFmtId="167" fontId="22" fillId="0" borderId="45" xfId="0" applyNumberFormat="1" applyFont="1" applyBorder="1" applyAlignment="1" applyProtection="1">
      <alignment horizontal="center" vertical="center" wrapText="1"/>
      <protection locked="0"/>
    </xf>
    <xf numFmtId="167" fontId="22" fillId="0" borderId="46" xfId="0" applyNumberFormat="1" applyFont="1" applyBorder="1" applyAlignment="1" applyProtection="1">
      <alignment horizontal="center" vertical="center" wrapText="1"/>
      <protection locked="0"/>
    </xf>
    <xf numFmtId="172" fontId="19" fillId="0" borderId="35" xfId="0" applyNumberFormat="1" applyFont="1" applyBorder="1" applyAlignment="1">
      <alignment horizontal="center" vertical="center" wrapText="1"/>
    </xf>
    <xf numFmtId="164" fontId="20" fillId="0" borderId="28" xfId="0" applyNumberFormat="1" applyFont="1" applyBorder="1" applyAlignment="1">
      <alignment horizontal="center" vertical="center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167" fontId="13" fillId="2" borderId="24" xfId="5" applyNumberFormat="1" applyFont="1" applyFill="1" applyBorder="1" applyAlignment="1" applyProtection="1">
      <alignment horizontal="center" vertical="center" wrapText="1"/>
      <protection locked="0"/>
    </xf>
    <xf numFmtId="167" fontId="13" fillId="2" borderId="32" xfId="5" applyNumberFormat="1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0" fontId="1" fillId="2" borderId="32" xfId="0" applyFont="1" applyFill="1" applyBorder="1" applyAlignment="1" applyProtection="1">
      <alignment horizontal="left" vertical="center" wrapText="1"/>
      <protection locked="0"/>
    </xf>
    <xf numFmtId="0" fontId="9" fillId="4" borderId="28" xfId="0" applyFont="1" applyFill="1" applyBorder="1" applyAlignment="1" applyProtection="1">
      <alignment horizontal="left" vertical="center" wrapText="1" indent="1"/>
      <protection locked="0"/>
    </xf>
    <xf numFmtId="167" fontId="8" fillId="0" borderId="28" xfId="5" applyNumberFormat="1" applyFont="1" applyBorder="1" applyAlignment="1" applyProtection="1">
      <alignment horizontal="left" vertical="top" wrapText="1"/>
      <protection locked="0"/>
    </xf>
    <xf numFmtId="167" fontId="1" fillId="2" borderId="2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>
      <alignment horizontal="left" vertical="center" wrapText="1"/>
    </xf>
    <xf numFmtId="167" fontId="13" fillId="2" borderId="28" xfId="5" applyNumberFormat="1" applyFont="1" applyFill="1" applyBorder="1" applyAlignment="1" applyProtection="1">
      <alignment horizontal="left" vertical="top" wrapText="1"/>
      <protection locked="0"/>
    </xf>
    <xf numFmtId="0" fontId="13" fillId="2" borderId="28" xfId="5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2" borderId="28" xfId="0" applyFont="1" applyFill="1" applyBorder="1" applyAlignment="1" applyProtection="1">
      <alignment horizontal="left" vertical="center" wrapText="1"/>
      <protection locked="0"/>
    </xf>
    <xf numFmtId="167" fontId="13" fillId="2" borderId="28" xfId="5" applyNumberFormat="1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7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167" fontId="13" fillId="2" borderId="28" xfId="5" applyNumberFormat="1" applyFont="1" applyFill="1" applyBorder="1" applyAlignment="1" applyProtection="1">
      <alignment horizontal="justify" vertical="center" wrapText="1"/>
      <protection locked="0"/>
    </xf>
    <xf numFmtId="0" fontId="0" fillId="0" borderId="28" xfId="0" applyBorder="1" applyAlignment="1">
      <alignment horizontal="justify" vertical="center" wrapText="1"/>
    </xf>
    <xf numFmtId="0" fontId="15" fillId="0" borderId="28" xfId="5" applyFont="1" applyBorder="1" applyAlignment="1">
      <alignment horizontal="justify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167" fontId="13" fillId="2" borderId="25" xfId="5" applyNumberFormat="1" applyFont="1" applyFill="1" applyBorder="1" applyAlignment="1" applyProtection="1">
      <alignment horizontal="center" vertical="center" wrapText="1"/>
      <protection locked="0"/>
    </xf>
    <xf numFmtId="9" fontId="1" fillId="0" borderId="28" xfId="0" applyNumberFormat="1" applyFont="1" applyBorder="1" applyAlignment="1">
      <alignment horizontal="left" vertical="center" wrapText="1"/>
    </xf>
    <xf numFmtId="9" fontId="1" fillId="0" borderId="28" xfId="0" applyNumberFormat="1" applyFont="1" applyBorder="1" applyAlignment="1">
      <alignment vertical="center"/>
    </xf>
    <xf numFmtId="0" fontId="17" fillId="2" borderId="28" xfId="0" applyFont="1" applyFill="1" applyBorder="1" applyAlignment="1" applyProtection="1">
      <alignment vertical="center" wrapText="1"/>
      <protection locked="0"/>
    </xf>
    <xf numFmtId="0" fontId="17" fillId="2" borderId="28" xfId="0" applyFont="1" applyFill="1" applyBorder="1" applyAlignment="1" applyProtection="1">
      <alignment horizontal="left" vertical="center" wrapText="1"/>
      <protection locked="0"/>
    </xf>
    <xf numFmtId="0" fontId="17" fillId="2" borderId="28" xfId="0" applyFont="1" applyFill="1" applyBorder="1" applyAlignment="1" applyProtection="1">
      <alignment horizontal="center" vertical="center" wrapText="1"/>
      <protection locked="0"/>
    </xf>
    <xf numFmtId="15" fontId="17" fillId="2" borderId="28" xfId="5" applyNumberFormat="1" applyFont="1" applyFill="1" applyBorder="1" applyAlignment="1" applyProtection="1">
      <alignment horizontal="center" vertical="center" wrapText="1"/>
      <protection locked="0"/>
    </xf>
    <xf numFmtId="0" fontId="14" fillId="0" borderId="28" xfId="5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left" vertical="top" wrapText="1"/>
      <protection locked="0"/>
    </xf>
    <xf numFmtId="0" fontId="14" fillId="2" borderId="28" xfId="5" applyFont="1" applyFill="1" applyBorder="1" applyAlignment="1" applyProtection="1">
      <alignment horizontal="center" vertical="center" wrapText="1"/>
      <protection locked="0"/>
    </xf>
    <xf numFmtId="14" fontId="17" fillId="2" borderId="28" xfId="5" applyNumberFormat="1" applyFont="1" applyFill="1" applyBorder="1" applyAlignment="1" applyProtection="1">
      <alignment horizontal="left" vertical="center" wrapText="1"/>
      <protection locked="0"/>
    </xf>
  </cellXfs>
  <cellStyles count="7">
    <cellStyle name="Millares 2" xfId="1"/>
    <cellStyle name="Moneda" xfId="2" builtinId="4"/>
    <cellStyle name="Moneda 2" xfId="3"/>
    <cellStyle name="Moneda 3" xfId="4"/>
    <cellStyle name="Normal" xfId="0" builtinId="0"/>
    <cellStyle name="Normal 2 2" xfId="5"/>
    <cellStyle name="Porcentaje" xfId="6" builtinId="5"/>
  </cellStyles>
  <dxfs count="10"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279400</xdr:colOff>
      <xdr:row>0</xdr:row>
      <xdr:rowOff>0</xdr:rowOff>
    </xdr:from>
    <xdr:to>
      <xdr:col>6</xdr:col>
      <xdr:colOff>589430</xdr:colOff>
      <xdr:row>8</xdr:row>
      <xdr:rowOff>25400</xdr:rowOff>
    </xdr:to>
    <xdr:pic>
      <xdr:nvPicPr>
        <xdr:cNvPr id="1826" name="Imagen 4"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0"/>
          <a:ext cx="8864600" cy="166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317500</xdr:colOff>
      <xdr:row>136</xdr:row>
      <xdr:rowOff>101600</xdr:rowOff>
    </xdr:from>
    <xdr:to>
      <xdr:col>6</xdr:col>
      <xdr:colOff>3154830</xdr:colOff>
      <xdr:row>151</xdr:row>
      <xdr:rowOff>135466</xdr:rowOff>
    </xdr:to>
    <xdr:pic>
      <xdr:nvPicPr>
        <xdr:cNvPr id="1827" name="Imagen 5"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6271200"/>
          <a:ext cx="11391900" cy="302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102</xdr:row>
      <xdr:rowOff>88900</xdr:rowOff>
    </xdr:from>
    <xdr:to>
      <xdr:col>4</xdr:col>
      <xdr:colOff>3276600</xdr:colOff>
      <xdr:row>124</xdr:row>
      <xdr:rowOff>50800</xdr:rowOff>
    </xdr:to>
    <xdr:pic>
      <xdr:nvPicPr>
        <xdr:cNvPr id="2845" name="Imagen 3">
          <a:extLst>
            <a:ext uri="{FF2B5EF4-FFF2-40B4-BE49-F238E27FC236}">
              <a16:creationId xmlns:a16="http://schemas.microsoft.com/office/drawing/2014/main" xmlns="" id="{00000000-0008-0000-0100-00001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9286200"/>
          <a:ext cx="9525000" cy="387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698500</xdr:colOff>
      <xdr:row>0</xdr:row>
      <xdr:rowOff>0</xdr:rowOff>
    </xdr:from>
    <xdr:to>
      <xdr:col>4</xdr:col>
      <xdr:colOff>3450261</xdr:colOff>
      <xdr:row>1</xdr:row>
      <xdr:rowOff>1536700</xdr:rowOff>
    </xdr:to>
    <xdr:pic>
      <xdr:nvPicPr>
        <xdr:cNvPr id="2846" name="Imagen 3">
          <a:extLst>
            <a:ext uri="{FF2B5EF4-FFF2-40B4-BE49-F238E27FC236}">
              <a16:creationId xmlns:a16="http://schemas.microsoft.com/office/drawing/2014/main" xmlns="" id="{00000000-0008-0000-0100-00001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0"/>
          <a:ext cx="886460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36"/>
  <sheetViews>
    <sheetView showGridLines="0" tabSelected="1" topLeftCell="A15" zoomScale="75" zoomScaleNormal="60" workbookViewId="0">
      <pane ySplit="3" topLeftCell="A18" activePane="bottomLeft" state="frozen"/>
      <selection activeCell="G15" sqref="G15"/>
      <selection pane="bottomLeft" activeCell="G35" sqref="G35"/>
    </sheetView>
  </sheetViews>
  <sheetFormatPr baseColWidth="10" defaultColWidth="0" defaultRowHeight="15.75" x14ac:dyDescent="0.25"/>
  <cols>
    <col min="1" max="1" width="5.42578125" style="81" customWidth="1"/>
    <col min="2" max="2" width="22.42578125" style="81" customWidth="1"/>
    <col min="3" max="3" width="14.42578125" style="81" hidden="1" customWidth="1"/>
    <col min="4" max="4" width="20.28515625" style="81" hidden="1" customWidth="1"/>
    <col min="5" max="5" width="31.140625" style="81" bestFit="1" customWidth="1"/>
    <col min="6" max="6" width="53.140625" style="82" customWidth="1"/>
    <col min="7" max="7" width="79.7109375" style="81" customWidth="1"/>
    <col min="8" max="8" width="15.140625" style="83" customWidth="1"/>
    <col min="9" max="9" width="15.28515625" style="83" customWidth="1"/>
    <col min="10" max="10" width="23.42578125" style="81" customWidth="1"/>
    <col min="11" max="11" width="24.28515625" style="84" customWidth="1"/>
    <col min="12" max="12" width="15.7109375" style="84" customWidth="1"/>
    <col min="13" max="13" width="14.7109375" style="84" customWidth="1"/>
    <col min="14" max="14" width="23.42578125" style="84" customWidth="1"/>
    <col min="15" max="15" width="21.42578125" style="84" customWidth="1"/>
    <col min="16" max="16" width="21.7109375" style="84" bestFit="1" customWidth="1"/>
    <col min="17" max="17" width="23.42578125" style="85" customWidth="1"/>
    <col min="18" max="18" width="15.7109375" style="85" customWidth="1"/>
    <col min="19" max="19" width="2.7109375" style="85" customWidth="1"/>
    <col min="20" max="20" width="11.42578125" style="81" customWidth="1"/>
    <col min="21" max="16384" width="0" style="81" hidden="1"/>
  </cols>
  <sheetData>
    <row r="2" spans="1:19" ht="16.5" thickBot="1" x14ac:dyDescent="0.3"/>
    <row r="3" spans="1:19" ht="16.5" thickTop="1" x14ac:dyDescent="0.25">
      <c r="A3" s="86"/>
      <c r="B3" s="87"/>
      <c r="C3" s="88"/>
      <c r="D3" s="88"/>
      <c r="E3" s="88"/>
      <c r="F3" s="89"/>
      <c r="G3" s="90"/>
      <c r="H3" s="91"/>
      <c r="I3" s="91"/>
      <c r="J3" s="88"/>
      <c r="K3" s="92"/>
      <c r="L3" s="92"/>
      <c r="M3" s="92"/>
      <c r="N3" s="92"/>
      <c r="O3" s="93"/>
      <c r="P3" s="92" t="s">
        <v>21</v>
      </c>
      <c r="Q3" s="94"/>
      <c r="R3" s="94"/>
      <c r="S3" s="95"/>
    </row>
    <row r="4" spans="1:19" x14ac:dyDescent="0.25">
      <c r="A4" s="86"/>
      <c r="B4" s="96"/>
      <c r="C4" s="97"/>
      <c r="D4" s="97"/>
      <c r="E4" s="97"/>
      <c r="F4" s="98"/>
      <c r="G4" s="99"/>
      <c r="H4" s="100"/>
      <c r="I4" s="100"/>
      <c r="J4" s="97"/>
      <c r="K4" s="101"/>
      <c r="L4" s="101"/>
      <c r="M4" s="101"/>
      <c r="N4" s="101"/>
      <c r="O4" s="102"/>
      <c r="P4" s="101" t="s">
        <v>44</v>
      </c>
      <c r="Q4" s="103" t="s">
        <v>45</v>
      </c>
      <c r="R4" s="103"/>
      <c r="S4" s="104"/>
    </row>
    <row r="5" spans="1:19" x14ac:dyDescent="0.25">
      <c r="A5" s="86"/>
      <c r="B5" s="266" t="s">
        <v>4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8"/>
    </row>
    <row r="6" spans="1:19" x14ac:dyDescent="0.25">
      <c r="A6" s="86"/>
      <c r="B6" s="266" t="s">
        <v>54</v>
      </c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8"/>
    </row>
    <row r="7" spans="1:19" x14ac:dyDescent="0.25">
      <c r="A7" s="86"/>
      <c r="B7" s="105"/>
      <c r="C7" s="106"/>
      <c r="D7" s="106"/>
      <c r="E7" s="106"/>
      <c r="F7" s="107"/>
      <c r="G7" s="108"/>
      <c r="H7" s="109"/>
      <c r="I7" s="109"/>
      <c r="J7" s="106"/>
      <c r="K7" s="110"/>
      <c r="L7" s="110"/>
      <c r="M7" s="110"/>
      <c r="N7" s="110"/>
      <c r="O7" s="111"/>
      <c r="P7" s="111"/>
      <c r="Q7" s="112"/>
      <c r="R7" s="113"/>
      <c r="S7" s="114"/>
    </row>
    <row r="8" spans="1:19" ht="16.5" thickBot="1" x14ac:dyDescent="0.3">
      <c r="A8" s="86"/>
      <c r="B8" s="115"/>
      <c r="C8" s="116"/>
      <c r="D8" s="116"/>
      <c r="E8" s="116"/>
      <c r="F8" s="117"/>
      <c r="G8" s="116"/>
      <c r="H8" s="118"/>
      <c r="I8" s="118"/>
      <c r="J8" s="116"/>
      <c r="K8" s="119"/>
      <c r="L8" s="119"/>
      <c r="M8" s="119"/>
      <c r="N8" s="119"/>
      <c r="O8" s="119"/>
      <c r="P8" s="119"/>
      <c r="Q8" s="120"/>
      <c r="R8" s="120"/>
      <c r="S8" s="121"/>
    </row>
    <row r="9" spans="1:19" ht="16.5" thickBot="1" x14ac:dyDescent="0.3">
      <c r="A9" s="86"/>
      <c r="B9" s="273" t="s">
        <v>5</v>
      </c>
      <c r="C9" s="274"/>
      <c r="D9" s="274"/>
      <c r="E9" s="275"/>
      <c r="F9" s="276" t="s">
        <v>78</v>
      </c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7"/>
      <c r="S9" s="121"/>
    </row>
    <row r="10" spans="1:19" x14ac:dyDescent="0.25">
      <c r="A10" s="86"/>
      <c r="B10" s="122"/>
      <c r="C10" s="123"/>
      <c r="D10" s="123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121"/>
    </row>
    <row r="11" spans="1:19" x14ac:dyDescent="0.25">
      <c r="A11" s="86"/>
      <c r="B11" s="269" t="s">
        <v>6</v>
      </c>
      <c r="C11" s="270"/>
      <c r="D11" s="270"/>
      <c r="E11" s="271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121"/>
    </row>
    <row r="12" spans="1:19" x14ac:dyDescent="0.25">
      <c r="A12" s="86"/>
      <c r="B12" s="269" t="s">
        <v>7</v>
      </c>
      <c r="C12" s="270"/>
      <c r="D12" s="270"/>
      <c r="E12" s="271"/>
      <c r="F12" s="282"/>
      <c r="G12" s="282"/>
      <c r="H12" s="280" t="s">
        <v>8</v>
      </c>
      <c r="I12" s="280"/>
      <c r="J12" s="281"/>
      <c r="K12" s="281"/>
      <c r="L12" s="281"/>
      <c r="M12" s="281"/>
      <c r="N12" s="281"/>
      <c r="O12" s="281"/>
      <c r="P12" s="281"/>
      <c r="Q12" s="281"/>
      <c r="R12" s="281"/>
      <c r="S12" s="121"/>
    </row>
    <row r="13" spans="1:19" x14ac:dyDescent="0.25">
      <c r="A13" s="86"/>
      <c r="B13" s="124"/>
      <c r="C13" s="125"/>
      <c r="D13" s="125"/>
      <c r="E13" s="116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121"/>
    </row>
    <row r="14" spans="1:19" ht="16.5" thickBot="1" x14ac:dyDescent="0.3">
      <c r="A14" s="86"/>
      <c r="B14" s="115"/>
      <c r="C14" s="116"/>
      <c r="D14" s="116"/>
      <c r="E14" s="116"/>
      <c r="F14" s="117"/>
      <c r="G14" s="116"/>
      <c r="H14" s="118"/>
      <c r="I14" s="118"/>
      <c r="J14" s="116"/>
      <c r="K14" s="119"/>
      <c r="L14" s="119"/>
      <c r="M14" s="119"/>
      <c r="N14" s="119"/>
      <c r="O14" s="119"/>
      <c r="P14" s="119"/>
      <c r="Q14" s="120"/>
      <c r="R14" s="120"/>
      <c r="S14" s="121"/>
    </row>
    <row r="15" spans="1:19" ht="16.5" thickTop="1" x14ac:dyDescent="0.25">
      <c r="A15" s="86"/>
      <c r="B15" s="257" t="s">
        <v>46</v>
      </c>
      <c r="C15" s="257" t="s">
        <v>47</v>
      </c>
      <c r="D15" s="257" t="s">
        <v>48</v>
      </c>
      <c r="E15" s="257" t="s">
        <v>15</v>
      </c>
      <c r="F15" s="257" t="s">
        <v>16</v>
      </c>
      <c r="G15" s="257" t="s">
        <v>17</v>
      </c>
      <c r="H15" s="257" t="s">
        <v>18</v>
      </c>
      <c r="I15" s="257"/>
      <c r="J15" s="257" t="s">
        <v>19</v>
      </c>
      <c r="K15" s="260" t="s">
        <v>20</v>
      </c>
      <c r="L15" s="260" t="s">
        <v>49</v>
      </c>
      <c r="M15" s="261"/>
      <c r="N15" s="257" t="s">
        <v>50</v>
      </c>
      <c r="O15" s="259"/>
      <c r="P15" s="259"/>
      <c r="Q15" s="259"/>
      <c r="R15" s="259"/>
      <c r="S15" s="126"/>
    </row>
    <row r="16" spans="1:19" x14ac:dyDescent="0.25">
      <c r="A16" s="86"/>
      <c r="B16" s="259"/>
      <c r="C16" s="257"/>
      <c r="D16" s="257"/>
      <c r="E16" s="257"/>
      <c r="F16" s="257"/>
      <c r="G16" s="259"/>
      <c r="H16" s="257" t="s">
        <v>23</v>
      </c>
      <c r="I16" s="257" t="s">
        <v>22</v>
      </c>
      <c r="J16" s="257"/>
      <c r="K16" s="260"/>
      <c r="L16" s="261"/>
      <c r="M16" s="261"/>
      <c r="N16" s="260" t="s">
        <v>9</v>
      </c>
      <c r="O16" s="261"/>
      <c r="P16" s="257" t="s">
        <v>2</v>
      </c>
      <c r="Q16" s="259"/>
      <c r="R16" s="127" t="s">
        <v>3</v>
      </c>
      <c r="S16" s="128"/>
    </row>
    <row r="17" spans="1:19" x14ac:dyDescent="0.25">
      <c r="A17" s="86"/>
      <c r="B17" s="263"/>
      <c r="C17" s="257"/>
      <c r="D17" s="257"/>
      <c r="E17" s="257"/>
      <c r="F17" s="257"/>
      <c r="G17" s="259"/>
      <c r="H17" s="257"/>
      <c r="I17" s="257"/>
      <c r="J17" s="263"/>
      <c r="K17" s="260"/>
      <c r="L17" s="261"/>
      <c r="M17" s="261"/>
      <c r="N17" s="129" t="s">
        <v>0</v>
      </c>
      <c r="O17" s="130" t="s">
        <v>1</v>
      </c>
      <c r="P17" s="130" t="s">
        <v>10</v>
      </c>
      <c r="Q17" s="131" t="s">
        <v>3</v>
      </c>
      <c r="R17" s="132"/>
      <c r="S17" s="121"/>
    </row>
    <row r="18" spans="1:19" x14ac:dyDescent="0.25">
      <c r="A18" s="86"/>
      <c r="B18" s="133"/>
      <c r="C18" s="134"/>
      <c r="D18" s="135"/>
      <c r="E18" s="135"/>
      <c r="F18" s="136"/>
      <c r="G18" s="136"/>
      <c r="H18" s="137"/>
      <c r="I18" s="137"/>
      <c r="J18" s="138"/>
      <c r="K18" s="139"/>
      <c r="L18" s="139"/>
      <c r="M18" s="139"/>
      <c r="N18" s="139"/>
      <c r="O18" s="139"/>
      <c r="P18" s="139"/>
      <c r="Q18" s="137"/>
      <c r="R18" s="137"/>
      <c r="S18" s="121"/>
    </row>
    <row r="19" spans="1:19" ht="48.95" customHeight="1" x14ac:dyDescent="0.25">
      <c r="A19" s="86"/>
      <c r="B19" s="304" t="s">
        <v>381</v>
      </c>
      <c r="C19" s="140"/>
      <c r="D19" s="141"/>
      <c r="E19" s="327" t="s">
        <v>362</v>
      </c>
      <c r="F19" s="286" t="s">
        <v>404</v>
      </c>
      <c r="G19" s="77" t="s">
        <v>340</v>
      </c>
      <c r="H19" s="142">
        <v>44177</v>
      </c>
      <c r="I19" s="142">
        <v>44281</v>
      </c>
      <c r="J19" s="306" t="s">
        <v>341</v>
      </c>
      <c r="K19" s="307">
        <f>N19+P19</f>
        <v>639523325012.04297</v>
      </c>
      <c r="L19" s="143"/>
      <c r="M19" s="144"/>
      <c r="N19" s="307">
        <v>60801688167.658485</v>
      </c>
      <c r="O19" s="145"/>
      <c r="P19" s="307">
        <v>578721636844.38452</v>
      </c>
      <c r="Q19" s="146"/>
      <c r="R19" s="147"/>
      <c r="S19" s="121"/>
    </row>
    <row r="20" spans="1:19" ht="48.95" customHeight="1" x14ac:dyDescent="0.25">
      <c r="A20" s="86"/>
      <c r="B20" s="304"/>
      <c r="C20" s="140"/>
      <c r="D20" s="141"/>
      <c r="E20" s="328"/>
      <c r="F20" s="287"/>
      <c r="G20" s="78" t="s">
        <v>342</v>
      </c>
      <c r="H20" s="142">
        <v>44088</v>
      </c>
      <c r="I20" s="142">
        <v>44281</v>
      </c>
      <c r="J20" s="293"/>
      <c r="K20" s="308"/>
      <c r="L20" s="143"/>
      <c r="M20" s="144"/>
      <c r="N20" s="293"/>
      <c r="O20" s="145"/>
      <c r="P20" s="293"/>
      <c r="Q20" s="146"/>
      <c r="R20" s="147"/>
      <c r="S20" s="121"/>
    </row>
    <row r="21" spans="1:19" ht="48.95" customHeight="1" x14ac:dyDescent="0.25">
      <c r="A21" s="86"/>
      <c r="B21" s="304"/>
      <c r="C21" s="140"/>
      <c r="D21" s="141"/>
      <c r="E21" s="328"/>
      <c r="F21" s="148" t="s">
        <v>405</v>
      </c>
      <c r="G21" s="78" t="s">
        <v>343</v>
      </c>
      <c r="H21" s="142">
        <v>44198</v>
      </c>
      <c r="I21" s="142">
        <v>44285</v>
      </c>
      <c r="J21" s="293"/>
      <c r="K21" s="308"/>
      <c r="L21" s="143"/>
      <c r="M21" s="144"/>
      <c r="N21" s="293"/>
      <c r="O21" s="145"/>
      <c r="P21" s="293"/>
      <c r="Q21" s="145"/>
      <c r="R21" s="147"/>
      <c r="S21" s="121"/>
    </row>
    <row r="22" spans="1:19" ht="48.95" customHeight="1" x14ac:dyDescent="0.25">
      <c r="A22" s="86"/>
      <c r="B22" s="304"/>
      <c r="C22" s="140"/>
      <c r="D22" s="141"/>
      <c r="E22" s="328"/>
      <c r="F22" s="149" t="s">
        <v>406</v>
      </c>
      <c r="G22" s="79" t="s">
        <v>344</v>
      </c>
      <c r="H22" s="142">
        <v>44198</v>
      </c>
      <c r="I22" s="150">
        <v>44561</v>
      </c>
      <c r="J22" s="294"/>
      <c r="K22" s="309"/>
      <c r="L22" s="143"/>
      <c r="M22" s="144"/>
      <c r="N22" s="294"/>
      <c r="O22" s="145"/>
      <c r="P22" s="294"/>
      <c r="Q22" s="145"/>
      <c r="R22" s="145"/>
      <c r="S22" s="121"/>
    </row>
    <row r="23" spans="1:19" ht="48.95" customHeight="1" x14ac:dyDescent="0.25">
      <c r="A23" s="86"/>
      <c r="B23" s="304"/>
      <c r="C23" s="140"/>
      <c r="D23" s="141"/>
      <c r="E23" s="328"/>
      <c r="F23" s="324" t="s">
        <v>407</v>
      </c>
      <c r="G23" s="78" t="s">
        <v>351</v>
      </c>
      <c r="H23" s="150">
        <v>44198</v>
      </c>
      <c r="I23" s="150">
        <v>44225</v>
      </c>
      <c r="J23" s="306" t="s">
        <v>341</v>
      </c>
      <c r="K23" s="323">
        <f>946204783+821632000</f>
        <v>1767836783</v>
      </c>
      <c r="L23" s="151"/>
      <c r="M23" s="152"/>
      <c r="N23" s="330" t="s">
        <v>355</v>
      </c>
      <c r="O23" s="153"/>
      <c r="P23" s="154" t="s">
        <v>352</v>
      </c>
      <c r="Q23" s="153"/>
      <c r="R23" s="155"/>
      <c r="S23" s="121"/>
    </row>
    <row r="24" spans="1:19" ht="48.95" customHeight="1" x14ac:dyDescent="0.25">
      <c r="A24" s="86"/>
      <c r="B24" s="304"/>
      <c r="C24" s="140"/>
      <c r="D24" s="141"/>
      <c r="E24" s="328"/>
      <c r="F24" s="325"/>
      <c r="G24" s="78" t="s">
        <v>353</v>
      </c>
      <c r="H24" s="150">
        <v>44228</v>
      </c>
      <c r="I24" s="150">
        <v>44285</v>
      </c>
      <c r="J24" s="293"/>
      <c r="K24" s="308"/>
      <c r="L24" s="156"/>
      <c r="M24" s="157"/>
      <c r="N24" s="293"/>
      <c r="O24" s="158"/>
      <c r="P24" s="154" t="s">
        <v>352</v>
      </c>
      <c r="Q24" s="158"/>
      <c r="R24" s="159"/>
      <c r="S24" s="121"/>
    </row>
    <row r="25" spans="1:19" ht="48.95" customHeight="1" x14ac:dyDescent="0.25">
      <c r="A25" s="86"/>
      <c r="B25" s="304"/>
      <c r="C25" s="140"/>
      <c r="D25" s="141"/>
      <c r="E25" s="328"/>
      <c r="F25" s="325"/>
      <c r="G25" s="80" t="s">
        <v>354</v>
      </c>
      <c r="H25" s="150">
        <v>44198</v>
      </c>
      <c r="I25" s="150">
        <v>44218</v>
      </c>
      <c r="J25" s="293"/>
      <c r="K25" s="308"/>
      <c r="L25" s="160"/>
      <c r="M25" s="161"/>
      <c r="N25" s="293"/>
      <c r="O25" s="161"/>
      <c r="P25" s="154" t="s">
        <v>356</v>
      </c>
      <c r="Q25" s="161"/>
      <c r="R25" s="161"/>
      <c r="S25" s="121"/>
    </row>
    <row r="26" spans="1:19" ht="48.95" customHeight="1" x14ac:dyDescent="0.25">
      <c r="A26" s="86"/>
      <c r="B26" s="304"/>
      <c r="C26" s="140"/>
      <c r="D26" s="141"/>
      <c r="E26" s="329"/>
      <c r="F26" s="326"/>
      <c r="G26" s="77" t="s">
        <v>357</v>
      </c>
      <c r="H26" s="150">
        <v>44221</v>
      </c>
      <c r="I26" s="150">
        <v>44542</v>
      </c>
      <c r="J26" s="294"/>
      <c r="K26" s="309"/>
      <c r="L26" s="162"/>
      <c r="M26" s="161"/>
      <c r="N26" s="294"/>
      <c r="O26" s="163"/>
      <c r="P26" s="154" t="s">
        <v>352</v>
      </c>
      <c r="Q26" s="163"/>
      <c r="R26" s="164"/>
      <c r="S26" s="121"/>
    </row>
    <row r="27" spans="1:19" ht="48.95" customHeight="1" x14ac:dyDescent="0.25">
      <c r="A27" s="86"/>
      <c r="B27" s="304"/>
      <c r="C27" s="140"/>
      <c r="D27" s="141"/>
      <c r="E27" s="262" t="s">
        <v>361</v>
      </c>
      <c r="F27" s="286" t="s">
        <v>382</v>
      </c>
      <c r="G27" s="165" t="s">
        <v>345</v>
      </c>
      <c r="H27" s="166">
        <v>43983</v>
      </c>
      <c r="I27" s="166">
        <v>44074</v>
      </c>
      <c r="J27" s="288" t="s">
        <v>341</v>
      </c>
      <c r="K27" s="310">
        <v>30836402920</v>
      </c>
      <c r="L27" s="76"/>
      <c r="M27" s="167"/>
      <c r="N27" s="168" t="s">
        <v>346</v>
      </c>
      <c r="O27" s="169"/>
      <c r="P27" s="170" t="s">
        <v>347</v>
      </c>
      <c r="Q27" s="169"/>
      <c r="R27" s="169"/>
      <c r="S27" s="121"/>
    </row>
    <row r="28" spans="1:19" ht="48.95" customHeight="1" x14ac:dyDescent="0.25">
      <c r="A28" s="86"/>
      <c r="B28" s="304"/>
      <c r="C28" s="140"/>
      <c r="D28" s="141"/>
      <c r="E28" s="262"/>
      <c r="F28" s="287"/>
      <c r="G28" s="165" t="s">
        <v>348</v>
      </c>
      <c r="H28" s="166">
        <v>44208</v>
      </c>
      <c r="I28" s="166">
        <v>44211</v>
      </c>
      <c r="J28" s="287"/>
      <c r="K28" s="311"/>
      <c r="L28" s="76"/>
      <c r="M28" s="167"/>
      <c r="N28" s="171"/>
      <c r="O28" s="169"/>
      <c r="P28" s="169"/>
      <c r="Q28" s="169"/>
      <c r="R28" s="169"/>
      <c r="S28" s="121"/>
    </row>
    <row r="29" spans="1:19" ht="48.95" customHeight="1" x14ac:dyDescent="0.25">
      <c r="A29" s="86"/>
      <c r="B29" s="304"/>
      <c r="C29" s="140"/>
      <c r="D29" s="141"/>
      <c r="E29" s="262"/>
      <c r="F29" s="287"/>
      <c r="G29" s="165" t="s">
        <v>349</v>
      </c>
      <c r="H29" s="166">
        <v>44214</v>
      </c>
      <c r="I29" s="166">
        <v>44225</v>
      </c>
      <c r="J29" s="287"/>
      <c r="K29" s="311"/>
      <c r="L29" s="76"/>
      <c r="M29" s="167"/>
      <c r="N29" s="171"/>
      <c r="O29" s="169"/>
      <c r="P29" s="169"/>
      <c r="Q29" s="169"/>
      <c r="R29" s="169"/>
      <c r="S29" s="121"/>
    </row>
    <row r="30" spans="1:19" ht="48.95" customHeight="1" x14ac:dyDescent="0.25">
      <c r="A30" s="86"/>
      <c r="B30" s="304"/>
      <c r="C30" s="140"/>
      <c r="D30" s="141"/>
      <c r="E30" s="262"/>
      <c r="F30" s="287"/>
      <c r="G30" s="165" t="s">
        <v>350</v>
      </c>
      <c r="H30" s="166">
        <v>44228</v>
      </c>
      <c r="I30" s="172">
        <v>44542</v>
      </c>
      <c r="J30" s="287"/>
      <c r="K30" s="311"/>
      <c r="L30" s="76"/>
      <c r="M30" s="167"/>
      <c r="N30" s="171"/>
      <c r="O30" s="169"/>
      <c r="P30" s="169"/>
      <c r="Q30" s="169"/>
      <c r="R30" s="169"/>
      <c r="S30" s="121"/>
    </row>
    <row r="31" spans="1:19" ht="48.95" customHeight="1" x14ac:dyDescent="0.25">
      <c r="A31" s="86"/>
      <c r="B31" s="304"/>
      <c r="C31" s="140"/>
      <c r="D31" s="141"/>
      <c r="E31" s="262" t="s">
        <v>360</v>
      </c>
      <c r="F31" s="262" t="s">
        <v>383</v>
      </c>
      <c r="G31" s="173" t="s">
        <v>157</v>
      </c>
      <c r="H31" s="174">
        <v>44197</v>
      </c>
      <c r="I31" s="174">
        <v>44540</v>
      </c>
      <c r="J31" s="265" t="s">
        <v>158</v>
      </c>
      <c r="K31" s="315">
        <v>31569885129</v>
      </c>
      <c r="L31" s="75"/>
      <c r="M31" s="175"/>
      <c r="N31" s="315"/>
      <c r="O31" s="316"/>
      <c r="P31" s="244">
        <v>17963219687</v>
      </c>
      <c r="Q31" s="244">
        <v>13606665442</v>
      </c>
      <c r="R31" s="245"/>
      <c r="S31" s="121"/>
    </row>
    <row r="32" spans="1:19" ht="48.95" customHeight="1" x14ac:dyDescent="0.25">
      <c r="A32" s="86"/>
      <c r="B32" s="304"/>
      <c r="C32" s="140"/>
      <c r="D32" s="141"/>
      <c r="E32" s="262"/>
      <c r="F32" s="262"/>
      <c r="G32" s="173" t="s">
        <v>159</v>
      </c>
      <c r="H32" s="176">
        <v>44197</v>
      </c>
      <c r="I32" s="174">
        <v>44540</v>
      </c>
      <c r="J32" s="265"/>
      <c r="K32" s="315"/>
      <c r="L32" s="75"/>
      <c r="M32" s="175"/>
      <c r="N32" s="315"/>
      <c r="O32" s="316"/>
      <c r="P32" s="244"/>
      <c r="Q32" s="244"/>
      <c r="R32" s="245"/>
      <c r="S32" s="121"/>
    </row>
    <row r="33" spans="1:19" ht="48.95" customHeight="1" x14ac:dyDescent="0.25">
      <c r="A33" s="86"/>
      <c r="B33" s="304"/>
      <c r="C33" s="140"/>
      <c r="D33" s="141"/>
      <c r="E33" s="262"/>
      <c r="F33" s="262"/>
      <c r="G33" s="173" t="s">
        <v>160</v>
      </c>
      <c r="H33" s="177">
        <v>44228</v>
      </c>
      <c r="I33" s="174">
        <v>44540</v>
      </c>
      <c r="J33" s="265"/>
      <c r="K33" s="315"/>
      <c r="L33" s="75"/>
      <c r="M33" s="175"/>
      <c r="N33" s="315"/>
      <c r="O33" s="316"/>
      <c r="P33" s="244"/>
      <c r="Q33" s="244"/>
      <c r="R33" s="245"/>
      <c r="S33" s="121"/>
    </row>
    <row r="34" spans="1:19" ht="48.95" customHeight="1" x14ac:dyDescent="0.25">
      <c r="A34" s="86"/>
      <c r="B34" s="304"/>
      <c r="C34" s="140"/>
      <c r="D34" s="141"/>
      <c r="E34" s="262" t="s">
        <v>359</v>
      </c>
      <c r="F34" s="313" t="s">
        <v>384</v>
      </c>
      <c r="G34" s="165" t="s">
        <v>157</v>
      </c>
      <c r="H34" s="295" t="s">
        <v>409</v>
      </c>
      <c r="I34" s="296"/>
      <c r="J34" s="288" t="s">
        <v>341</v>
      </c>
      <c r="K34" s="310">
        <v>6793276484</v>
      </c>
      <c r="L34" s="76"/>
      <c r="M34" s="167"/>
      <c r="N34" s="305">
        <v>883125943</v>
      </c>
      <c r="O34" s="169"/>
      <c r="P34" s="305">
        <v>5910150541</v>
      </c>
      <c r="Q34" s="169"/>
      <c r="R34" s="169"/>
      <c r="S34" s="121"/>
    </row>
    <row r="35" spans="1:19" ht="48.95" customHeight="1" x14ac:dyDescent="0.25">
      <c r="A35" s="86"/>
      <c r="B35" s="304"/>
      <c r="C35" s="140"/>
      <c r="D35" s="141"/>
      <c r="E35" s="262"/>
      <c r="F35" s="314"/>
      <c r="G35" s="165" t="s">
        <v>159</v>
      </c>
      <c r="H35" s="297"/>
      <c r="I35" s="298"/>
      <c r="J35" s="287"/>
      <c r="K35" s="311"/>
      <c r="L35" s="76"/>
      <c r="M35" s="167"/>
      <c r="N35" s="312"/>
      <c r="O35" s="169"/>
      <c r="P35" s="287"/>
      <c r="Q35" s="169"/>
      <c r="R35" s="169"/>
      <c r="S35" s="121"/>
    </row>
    <row r="36" spans="1:19" ht="48.95" customHeight="1" x14ac:dyDescent="0.25">
      <c r="A36" s="86"/>
      <c r="B36" s="304"/>
      <c r="C36" s="140"/>
      <c r="D36" s="141"/>
      <c r="E36" s="262"/>
      <c r="F36" s="314"/>
      <c r="G36" s="165" t="s">
        <v>160</v>
      </c>
      <c r="H36" s="299"/>
      <c r="I36" s="300"/>
      <c r="J36" s="287"/>
      <c r="K36" s="311"/>
      <c r="L36" s="76"/>
      <c r="M36" s="167"/>
      <c r="N36" s="312"/>
      <c r="O36" s="169"/>
      <c r="P36" s="287"/>
      <c r="Q36" s="169"/>
      <c r="R36" s="169"/>
      <c r="S36" s="121"/>
    </row>
    <row r="37" spans="1:19" ht="48.95" customHeight="1" x14ac:dyDescent="0.25">
      <c r="A37" s="86"/>
      <c r="B37" s="304"/>
      <c r="C37" s="140"/>
      <c r="D37" s="141"/>
      <c r="E37" s="283" t="s">
        <v>358</v>
      </c>
      <c r="F37" s="286" t="s">
        <v>385</v>
      </c>
      <c r="G37" s="178" t="s">
        <v>351</v>
      </c>
      <c r="H37" s="172">
        <v>44198</v>
      </c>
      <c r="I37" s="172">
        <v>44225</v>
      </c>
      <c r="J37" s="288" t="s">
        <v>341</v>
      </c>
      <c r="K37" s="331">
        <f>946204783+821632000</f>
        <v>1767836783</v>
      </c>
      <c r="L37" s="179"/>
      <c r="M37" s="180"/>
      <c r="N37" s="181"/>
      <c r="O37" s="182"/>
      <c r="P37" s="183" t="s">
        <v>352</v>
      </c>
      <c r="Q37" s="182"/>
      <c r="R37" s="184"/>
      <c r="S37" s="121"/>
    </row>
    <row r="38" spans="1:19" ht="48.95" customHeight="1" x14ac:dyDescent="0.25">
      <c r="A38" s="86"/>
      <c r="B38" s="304"/>
      <c r="C38" s="140"/>
      <c r="D38" s="141"/>
      <c r="E38" s="284"/>
      <c r="F38" s="287"/>
      <c r="G38" s="178" t="s">
        <v>353</v>
      </c>
      <c r="H38" s="172">
        <v>44228</v>
      </c>
      <c r="I38" s="172">
        <v>44285</v>
      </c>
      <c r="J38" s="287"/>
      <c r="K38" s="311"/>
      <c r="L38" s="179"/>
      <c r="M38" s="180"/>
      <c r="N38" s="181"/>
      <c r="O38" s="182"/>
      <c r="P38" s="183" t="s">
        <v>352</v>
      </c>
      <c r="Q38" s="182"/>
      <c r="R38" s="184"/>
      <c r="S38" s="121"/>
    </row>
    <row r="39" spans="1:19" ht="48.95" customHeight="1" x14ac:dyDescent="0.25">
      <c r="A39" s="86"/>
      <c r="B39" s="304"/>
      <c r="C39" s="140"/>
      <c r="D39" s="141"/>
      <c r="E39" s="284"/>
      <c r="F39" s="287"/>
      <c r="G39" s="185" t="s">
        <v>354</v>
      </c>
      <c r="H39" s="172">
        <v>44198</v>
      </c>
      <c r="I39" s="172">
        <v>44218</v>
      </c>
      <c r="J39" s="287"/>
      <c r="K39" s="311"/>
      <c r="L39" s="186"/>
      <c r="M39" s="186"/>
      <c r="N39" s="187" t="s">
        <v>355</v>
      </c>
      <c r="O39" s="186"/>
      <c r="P39" s="186" t="s">
        <v>356</v>
      </c>
      <c r="Q39" s="186"/>
      <c r="R39" s="186"/>
      <c r="S39" s="121"/>
    </row>
    <row r="40" spans="1:19" ht="48.95" customHeight="1" x14ac:dyDescent="0.25">
      <c r="A40" s="86"/>
      <c r="B40" s="304"/>
      <c r="C40" s="140"/>
      <c r="D40" s="141"/>
      <c r="E40" s="285"/>
      <c r="F40" s="287"/>
      <c r="G40" s="165" t="s">
        <v>357</v>
      </c>
      <c r="H40" s="172">
        <v>44221</v>
      </c>
      <c r="I40" s="172">
        <v>44542</v>
      </c>
      <c r="J40" s="287"/>
      <c r="K40" s="311"/>
      <c r="L40" s="188"/>
      <c r="M40" s="186"/>
      <c r="N40" s="189"/>
      <c r="O40" s="183"/>
      <c r="P40" s="183" t="s">
        <v>352</v>
      </c>
      <c r="Q40" s="183"/>
      <c r="R40" s="190"/>
      <c r="S40" s="121"/>
    </row>
    <row r="41" spans="1:19" x14ac:dyDescent="0.25">
      <c r="B41" s="191"/>
      <c r="C41" s="192"/>
      <c r="D41" s="193"/>
      <c r="E41" s="193"/>
      <c r="F41" s="133"/>
      <c r="G41" s="133"/>
      <c r="H41" s="194"/>
      <c r="I41" s="194"/>
      <c r="J41" s="195"/>
      <c r="K41" s="196"/>
      <c r="L41" s="196"/>
      <c r="M41" s="196"/>
      <c r="N41" s="196"/>
      <c r="O41" s="196"/>
      <c r="P41" s="196"/>
      <c r="Q41" s="194"/>
      <c r="R41" s="194"/>
      <c r="S41" s="121"/>
    </row>
    <row r="42" spans="1:19" ht="32.1" customHeight="1" x14ac:dyDescent="0.25">
      <c r="B42" s="258" t="s">
        <v>59</v>
      </c>
      <c r="C42" s="197"/>
      <c r="D42" s="198"/>
      <c r="E42" s="262" t="s">
        <v>56</v>
      </c>
      <c r="F42" s="264" t="s">
        <v>62</v>
      </c>
      <c r="G42" s="199" t="s">
        <v>74</v>
      </c>
      <c r="H42" s="200">
        <v>44166</v>
      </c>
      <c r="I42" s="200">
        <v>44166</v>
      </c>
      <c r="J42" s="201" t="s">
        <v>57</v>
      </c>
      <c r="K42" s="302">
        <v>345000000</v>
      </c>
      <c r="L42" s="256"/>
      <c r="M42" s="256"/>
      <c r="N42" s="256">
        <v>345000000</v>
      </c>
      <c r="O42" s="256"/>
      <c r="P42" s="256"/>
      <c r="Q42" s="256"/>
      <c r="R42" s="256"/>
      <c r="S42" s="121"/>
    </row>
    <row r="43" spans="1:19" ht="32.1" customHeight="1" x14ac:dyDescent="0.25">
      <c r="B43" s="258"/>
      <c r="C43" s="197"/>
      <c r="D43" s="198"/>
      <c r="E43" s="262"/>
      <c r="F43" s="264"/>
      <c r="G43" s="199" t="s">
        <v>75</v>
      </c>
      <c r="H43" s="200">
        <v>44221</v>
      </c>
      <c r="I43" s="200">
        <v>44286</v>
      </c>
      <c r="J43" s="201" t="s">
        <v>57</v>
      </c>
      <c r="K43" s="256"/>
      <c r="L43" s="256"/>
      <c r="M43" s="256"/>
      <c r="N43" s="256"/>
      <c r="O43" s="256"/>
      <c r="P43" s="256"/>
      <c r="Q43" s="256"/>
      <c r="R43" s="256"/>
      <c r="S43" s="121"/>
    </row>
    <row r="44" spans="1:19" ht="32.1" customHeight="1" x14ac:dyDescent="0.25">
      <c r="B44" s="258"/>
      <c r="C44" s="197"/>
      <c r="D44" s="198"/>
      <c r="E44" s="262"/>
      <c r="F44" s="264"/>
      <c r="G44" s="199" t="s">
        <v>79</v>
      </c>
      <c r="H44" s="200">
        <v>44228</v>
      </c>
      <c r="I44" s="200">
        <v>44526</v>
      </c>
      <c r="J44" s="201" t="s">
        <v>57</v>
      </c>
      <c r="K44" s="256"/>
      <c r="L44" s="256"/>
      <c r="M44" s="256"/>
      <c r="N44" s="256"/>
      <c r="O44" s="256"/>
      <c r="P44" s="256"/>
      <c r="Q44" s="256"/>
      <c r="R44" s="256"/>
      <c r="S44" s="121"/>
    </row>
    <row r="45" spans="1:19" ht="32.1" customHeight="1" x14ac:dyDescent="0.25">
      <c r="B45" s="258"/>
      <c r="C45" s="197"/>
      <c r="D45" s="198"/>
      <c r="E45" s="246" t="s">
        <v>58</v>
      </c>
      <c r="F45" s="246" t="s">
        <v>61</v>
      </c>
      <c r="G45" s="199" t="s">
        <v>90</v>
      </c>
      <c r="H45" s="200">
        <v>44228</v>
      </c>
      <c r="I45" s="200">
        <v>44256</v>
      </c>
      <c r="J45" s="201" t="s">
        <v>57</v>
      </c>
      <c r="K45" s="202">
        <v>0</v>
      </c>
      <c r="L45" s="202"/>
      <c r="M45" s="202"/>
      <c r="N45" s="202"/>
      <c r="O45" s="202"/>
      <c r="P45" s="202"/>
      <c r="Q45" s="168"/>
      <c r="R45" s="203"/>
      <c r="S45" s="121"/>
    </row>
    <row r="46" spans="1:19" ht="32.1" customHeight="1" x14ac:dyDescent="0.25">
      <c r="B46" s="258"/>
      <c r="C46" s="197"/>
      <c r="D46" s="198"/>
      <c r="E46" s="247"/>
      <c r="F46" s="247"/>
      <c r="G46" s="199" t="s">
        <v>91</v>
      </c>
      <c r="H46" s="200">
        <v>44197</v>
      </c>
      <c r="I46" s="200">
        <v>44256</v>
      </c>
      <c r="J46" s="201" t="s">
        <v>57</v>
      </c>
      <c r="K46" s="202">
        <v>1500000000</v>
      </c>
      <c r="L46" s="202"/>
      <c r="M46" s="202"/>
      <c r="N46" s="202">
        <v>200000000</v>
      </c>
      <c r="O46" s="202"/>
      <c r="P46" s="202">
        <v>1300000000</v>
      </c>
      <c r="Q46" s="168"/>
      <c r="R46" s="203"/>
      <c r="S46" s="121"/>
    </row>
    <row r="47" spans="1:19" ht="32.1" customHeight="1" x14ac:dyDescent="0.25">
      <c r="B47" s="258"/>
      <c r="C47" s="197"/>
      <c r="D47" s="198"/>
      <c r="E47" s="247"/>
      <c r="F47" s="247"/>
      <c r="G47" s="199" t="s">
        <v>116</v>
      </c>
      <c r="H47" s="200">
        <v>44256</v>
      </c>
      <c r="I47" s="200">
        <v>44378</v>
      </c>
      <c r="J47" s="201" t="s">
        <v>57</v>
      </c>
      <c r="K47" s="256">
        <v>2700000000</v>
      </c>
      <c r="L47" s="256"/>
      <c r="M47" s="256"/>
      <c r="N47" s="256">
        <v>200000000</v>
      </c>
      <c r="O47" s="256"/>
      <c r="P47" s="256">
        <v>2500000000</v>
      </c>
      <c r="Q47" s="256"/>
      <c r="R47" s="256"/>
      <c r="S47" s="121"/>
    </row>
    <row r="48" spans="1:19" ht="32.1" customHeight="1" x14ac:dyDescent="0.25">
      <c r="B48" s="258"/>
      <c r="C48" s="197"/>
      <c r="D48" s="198"/>
      <c r="E48" s="247"/>
      <c r="F48" s="247"/>
      <c r="G48" s="199" t="s">
        <v>144</v>
      </c>
      <c r="H48" s="200">
        <v>44256</v>
      </c>
      <c r="I48" s="200">
        <v>44409</v>
      </c>
      <c r="J48" s="201" t="s">
        <v>57</v>
      </c>
      <c r="K48" s="256"/>
      <c r="L48" s="256"/>
      <c r="M48" s="256"/>
      <c r="N48" s="256"/>
      <c r="O48" s="256"/>
      <c r="P48" s="256"/>
      <c r="Q48" s="256"/>
      <c r="R48" s="256"/>
      <c r="S48" s="121"/>
    </row>
    <row r="49" spans="2:19" ht="32.1" customHeight="1" x14ac:dyDescent="0.25">
      <c r="B49" s="258"/>
      <c r="C49" s="197"/>
      <c r="D49" s="198"/>
      <c r="E49" s="247"/>
      <c r="F49" s="247"/>
      <c r="G49" s="199" t="s">
        <v>145</v>
      </c>
      <c r="H49" s="200">
        <v>44256</v>
      </c>
      <c r="I49" s="200">
        <v>44317</v>
      </c>
      <c r="J49" s="201" t="s">
        <v>57</v>
      </c>
      <c r="K49" s="256"/>
      <c r="L49" s="256"/>
      <c r="M49" s="256"/>
      <c r="N49" s="256"/>
      <c r="O49" s="256"/>
      <c r="P49" s="256"/>
      <c r="Q49" s="256"/>
      <c r="R49" s="256"/>
      <c r="S49" s="121"/>
    </row>
    <row r="50" spans="2:19" ht="32.1" customHeight="1" x14ac:dyDescent="0.25">
      <c r="B50" s="258"/>
      <c r="C50" s="197"/>
      <c r="D50" s="198"/>
      <c r="E50" s="247"/>
      <c r="F50" s="247"/>
      <c r="G50" s="199" t="s">
        <v>146</v>
      </c>
      <c r="H50" s="200">
        <v>44256</v>
      </c>
      <c r="I50" s="200">
        <v>44409</v>
      </c>
      <c r="J50" s="201" t="s">
        <v>57</v>
      </c>
      <c r="K50" s="256"/>
      <c r="L50" s="256"/>
      <c r="M50" s="256"/>
      <c r="N50" s="256"/>
      <c r="O50" s="256"/>
      <c r="P50" s="256"/>
      <c r="Q50" s="256"/>
      <c r="R50" s="256"/>
      <c r="S50" s="121"/>
    </row>
    <row r="51" spans="2:19" ht="32.1" customHeight="1" x14ac:dyDescent="0.25">
      <c r="B51" s="258"/>
      <c r="C51" s="197"/>
      <c r="D51" s="198"/>
      <c r="E51" s="247"/>
      <c r="F51" s="247"/>
      <c r="G51" s="199" t="s">
        <v>150</v>
      </c>
      <c r="H51" s="200">
        <v>44256</v>
      </c>
      <c r="I51" s="200">
        <v>44440</v>
      </c>
      <c r="J51" s="201" t="s">
        <v>57</v>
      </c>
      <c r="K51" s="202">
        <v>200000000</v>
      </c>
      <c r="L51" s="204"/>
      <c r="M51" s="204"/>
      <c r="N51" s="202">
        <v>200000000</v>
      </c>
      <c r="O51" s="204"/>
      <c r="P51" s="204"/>
      <c r="Q51" s="205"/>
      <c r="R51" s="205"/>
      <c r="S51" s="121"/>
    </row>
    <row r="52" spans="2:19" ht="32.1" customHeight="1" x14ac:dyDescent="0.25">
      <c r="B52" s="258"/>
      <c r="C52" s="197"/>
      <c r="D52" s="198"/>
      <c r="E52" s="247"/>
      <c r="F52" s="247"/>
      <c r="G52" s="199" t="s">
        <v>151</v>
      </c>
      <c r="H52" s="200">
        <v>44256</v>
      </c>
      <c r="I52" s="200">
        <v>44409</v>
      </c>
      <c r="J52" s="201" t="s">
        <v>57</v>
      </c>
      <c r="K52" s="202">
        <v>0</v>
      </c>
      <c r="L52" s="202"/>
      <c r="M52" s="202"/>
      <c r="N52" s="202"/>
      <c r="O52" s="202"/>
      <c r="P52" s="202"/>
      <c r="Q52" s="168"/>
      <c r="R52" s="203"/>
      <c r="S52" s="121"/>
    </row>
    <row r="53" spans="2:19" ht="32.1" customHeight="1" x14ac:dyDescent="0.25">
      <c r="B53" s="258"/>
      <c r="C53" s="197"/>
      <c r="D53" s="198"/>
      <c r="E53" s="247"/>
      <c r="F53" s="247"/>
      <c r="G53" s="199" t="s">
        <v>152</v>
      </c>
      <c r="H53" s="200">
        <v>44228</v>
      </c>
      <c r="I53" s="200">
        <v>44228</v>
      </c>
      <c r="J53" s="201" t="s">
        <v>57</v>
      </c>
      <c r="K53" s="202">
        <v>0</v>
      </c>
      <c r="L53" s="202"/>
      <c r="M53" s="202"/>
      <c r="N53" s="202"/>
      <c r="O53" s="202"/>
      <c r="P53" s="202"/>
      <c r="Q53" s="168"/>
      <c r="R53" s="203"/>
      <c r="S53" s="121"/>
    </row>
    <row r="54" spans="2:19" ht="32.1" customHeight="1" x14ac:dyDescent="0.25">
      <c r="B54" s="258"/>
      <c r="C54" s="197"/>
      <c r="D54" s="198"/>
      <c r="E54" s="247"/>
      <c r="F54" s="247"/>
      <c r="G54" s="199" t="s">
        <v>153</v>
      </c>
      <c r="H54" s="200">
        <v>44256</v>
      </c>
      <c r="I54" s="200">
        <v>44256</v>
      </c>
      <c r="J54" s="201" t="s">
        <v>57</v>
      </c>
      <c r="K54" s="202">
        <v>0</v>
      </c>
      <c r="L54" s="202"/>
      <c r="M54" s="202"/>
      <c r="N54" s="202"/>
      <c r="O54" s="202"/>
      <c r="P54" s="202"/>
      <c r="Q54" s="168"/>
      <c r="R54" s="203"/>
      <c r="S54" s="121"/>
    </row>
    <row r="55" spans="2:19" ht="32.1" customHeight="1" x14ac:dyDescent="0.25">
      <c r="B55" s="258"/>
      <c r="C55" s="197"/>
      <c r="D55" s="198"/>
      <c r="E55" s="247"/>
      <c r="F55" s="247"/>
      <c r="G55" s="199" t="s">
        <v>154</v>
      </c>
      <c r="H55" s="200">
        <v>44256</v>
      </c>
      <c r="I55" s="200">
        <v>44501</v>
      </c>
      <c r="J55" s="201" t="s">
        <v>57</v>
      </c>
      <c r="K55" s="202">
        <v>0</v>
      </c>
      <c r="L55" s="202"/>
      <c r="M55" s="202"/>
      <c r="N55" s="202"/>
      <c r="O55" s="202"/>
      <c r="P55" s="202"/>
      <c r="Q55" s="168"/>
      <c r="R55" s="203"/>
      <c r="S55" s="121"/>
    </row>
    <row r="56" spans="2:19" ht="32.1" customHeight="1" x14ac:dyDescent="0.25">
      <c r="B56" s="258"/>
      <c r="C56" s="197"/>
      <c r="D56" s="198"/>
      <c r="E56" s="247"/>
      <c r="F56" s="247"/>
      <c r="G56" s="199" t="s">
        <v>155</v>
      </c>
      <c r="H56" s="200">
        <v>44256</v>
      </c>
      <c r="I56" s="200">
        <v>44501</v>
      </c>
      <c r="J56" s="201" t="s">
        <v>57</v>
      </c>
      <c r="K56" s="202">
        <v>900000000</v>
      </c>
      <c r="L56" s="202"/>
      <c r="M56" s="202"/>
      <c r="N56" s="202"/>
      <c r="O56" s="202"/>
      <c r="P56" s="202">
        <v>900000000</v>
      </c>
      <c r="Q56" s="168"/>
      <c r="R56" s="203"/>
      <c r="S56" s="121"/>
    </row>
    <row r="57" spans="2:19" ht="32.1" customHeight="1" x14ac:dyDescent="0.25">
      <c r="B57" s="258"/>
      <c r="C57" s="197"/>
      <c r="D57" s="198"/>
      <c r="E57" s="248"/>
      <c r="F57" s="248"/>
      <c r="G57" s="199" t="s">
        <v>156</v>
      </c>
      <c r="H57" s="200">
        <v>44256</v>
      </c>
      <c r="I57" s="200">
        <v>44501</v>
      </c>
      <c r="J57" s="201" t="s">
        <v>57</v>
      </c>
      <c r="K57" s="202">
        <f>SUM(N57:Q57)</f>
        <v>230944050</v>
      </c>
      <c r="L57" s="202"/>
      <c r="M57" s="202"/>
      <c r="N57" s="202">
        <v>99944050</v>
      </c>
      <c r="O57" s="202"/>
      <c r="P57" s="202">
        <v>131000000</v>
      </c>
      <c r="Q57" s="168"/>
      <c r="R57" s="203"/>
      <c r="S57" s="121"/>
    </row>
    <row r="58" spans="2:19" ht="32.1" customHeight="1" x14ac:dyDescent="0.25">
      <c r="B58" s="258"/>
      <c r="C58" s="206"/>
      <c r="D58" s="207"/>
      <c r="E58" s="255" t="s">
        <v>106</v>
      </c>
      <c r="F58" s="255" t="s">
        <v>107</v>
      </c>
      <c r="G58" s="199" t="s">
        <v>108</v>
      </c>
      <c r="H58" s="200">
        <v>44197</v>
      </c>
      <c r="I58" s="200">
        <v>44228</v>
      </c>
      <c r="J58" s="201" t="s">
        <v>57</v>
      </c>
      <c r="K58" s="256">
        <v>500000000</v>
      </c>
      <c r="L58" s="256"/>
      <c r="M58" s="256"/>
      <c r="N58" s="256">
        <v>500000000</v>
      </c>
      <c r="O58" s="256"/>
      <c r="P58" s="256"/>
      <c r="Q58" s="256"/>
      <c r="R58" s="256"/>
      <c r="S58" s="121"/>
    </row>
    <row r="59" spans="2:19" ht="32.1" customHeight="1" x14ac:dyDescent="0.25">
      <c r="B59" s="258"/>
      <c r="C59" s="206"/>
      <c r="D59" s="207"/>
      <c r="E59" s="255"/>
      <c r="F59" s="255"/>
      <c r="G59" s="199" t="s">
        <v>109</v>
      </c>
      <c r="H59" s="200">
        <v>44256</v>
      </c>
      <c r="I59" s="200">
        <v>44256</v>
      </c>
      <c r="J59" s="201" t="s">
        <v>57</v>
      </c>
      <c r="K59" s="256"/>
      <c r="L59" s="256"/>
      <c r="M59" s="256"/>
      <c r="N59" s="256"/>
      <c r="O59" s="256"/>
      <c r="P59" s="256"/>
      <c r="Q59" s="256"/>
      <c r="R59" s="256"/>
      <c r="S59" s="121"/>
    </row>
    <row r="60" spans="2:19" ht="32.1" customHeight="1" x14ac:dyDescent="0.25">
      <c r="B60" s="258"/>
      <c r="C60" s="206"/>
      <c r="D60" s="207"/>
      <c r="E60" s="255"/>
      <c r="F60" s="255"/>
      <c r="G60" s="199" t="s">
        <v>110</v>
      </c>
      <c r="H60" s="200">
        <v>44256</v>
      </c>
      <c r="I60" s="200">
        <v>44256</v>
      </c>
      <c r="J60" s="201" t="s">
        <v>57</v>
      </c>
      <c r="K60" s="256"/>
      <c r="L60" s="256"/>
      <c r="M60" s="256"/>
      <c r="N60" s="256"/>
      <c r="O60" s="256"/>
      <c r="P60" s="256"/>
      <c r="Q60" s="256"/>
      <c r="R60" s="256"/>
      <c r="S60" s="121"/>
    </row>
    <row r="61" spans="2:19" ht="32.1" customHeight="1" x14ac:dyDescent="0.25">
      <c r="B61" s="258"/>
      <c r="C61" s="206"/>
      <c r="D61" s="207"/>
      <c r="E61" s="255"/>
      <c r="F61" s="255"/>
      <c r="G61" s="199" t="s">
        <v>111</v>
      </c>
      <c r="H61" s="200">
        <v>44287</v>
      </c>
      <c r="I61" s="200">
        <v>44470</v>
      </c>
      <c r="J61" s="201" t="s">
        <v>57</v>
      </c>
      <c r="K61" s="256"/>
      <c r="L61" s="256"/>
      <c r="M61" s="256"/>
      <c r="N61" s="256"/>
      <c r="O61" s="256"/>
      <c r="P61" s="256"/>
      <c r="Q61" s="256"/>
      <c r="R61" s="256"/>
      <c r="S61" s="121"/>
    </row>
    <row r="62" spans="2:19" ht="32.1" customHeight="1" x14ac:dyDescent="0.25">
      <c r="B62" s="258"/>
      <c r="C62" s="206"/>
      <c r="D62" s="207"/>
      <c r="E62" s="255"/>
      <c r="F62" s="255"/>
      <c r="G62" s="199" t="s">
        <v>84</v>
      </c>
      <c r="H62" s="200">
        <v>44287</v>
      </c>
      <c r="I62" s="200">
        <v>44470</v>
      </c>
      <c r="J62" s="201" t="s">
        <v>57</v>
      </c>
      <c r="K62" s="256"/>
      <c r="L62" s="256"/>
      <c r="M62" s="256"/>
      <c r="N62" s="256"/>
      <c r="O62" s="256"/>
      <c r="P62" s="256"/>
      <c r="Q62" s="256"/>
      <c r="R62" s="256"/>
      <c r="S62" s="121"/>
    </row>
    <row r="63" spans="2:19" ht="32.1" customHeight="1" x14ac:dyDescent="0.25">
      <c r="B63" s="258"/>
      <c r="C63" s="206"/>
      <c r="D63" s="207"/>
      <c r="E63" s="255"/>
      <c r="F63" s="255"/>
      <c r="G63" s="199" t="s">
        <v>112</v>
      </c>
      <c r="H63" s="200">
        <v>44228</v>
      </c>
      <c r="I63" s="200">
        <v>44501</v>
      </c>
      <c r="J63" s="201" t="s">
        <v>57</v>
      </c>
      <c r="K63" s="256"/>
      <c r="L63" s="256"/>
      <c r="M63" s="256"/>
      <c r="N63" s="256"/>
      <c r="O63" s="256"/>
      <c r="P63" s="256"/>
      <c r="Q63" s="256"/>
      <c r="R63" s="256"/>
      <c r="S63" s="121"/>
    </row>
    <row r="64" spans="2:19" ht="32.1" customHeight="1" x14ac:dyDescent="0.25">
      <c r="B64" s="258"/>
      <c r="C64" s="206"/>
      <c r="D64" s="207"/>
      <c r="E64" s="255" t="s">
        <v>60</v>
      </c>
      <c r="F64" s="255" t="s">
        <v>363</v>
      </c>
      <c r="G64" s="208" t="s">
        <v>117</v>
      </c>
      <c r="H64" s="200">
        <v>44197</v>
      </c>
      <c r="I64" s="200">
        <v>44228</v>
      </c>
      <c r="J64" s="201" t="s">
        <v>57</v>
      </c>
      <c r="K64" s="256">
        <f>SUM(N64:Q68)</f>
        <v>3188410286</v>
      </c>
      <c r="L64" s="256"/>
      <c r="M64" s="256"/>
      <c r="N64" s="256">
        <v>3188410286</v>
      </c>
      <c r="O64" s="256"/>
      <c r="P64" s="256"/>
      <c r="Q64" s="256"/>
      <c r="R64" s="256"/>
      <c r="S64" s="121"/>
    </row>
    <row r="65" spans="2:19" ht="32.1" customHeight="1" x14ac:dyDescent="0.25">
      <c r="B65" s="258"/>
      <c r="C65" s="206"/>
      <c r="D65" s="207"/>
      <c r="E65" s="255"/>
      <c r="F65" s="255"/>
      <c r="G65" s="208" t="s">
        <v>118</v>
      </c>
      <c r="H65" s="200">
        <v>44228</v>
      </c>
      <c r="I65" s="200">
        <v>44501</v>
      </c>
      <c r="J65" s="201" t="s">
        <v>57</v>
      </c>
      <c r="K65" s="256"/>
      <c r="L65" s="256"/>
      <c r="M65" s="256"/>
      <c r="N65" s="256"/>
      <c r="O65" s="256"/>
      <c r="P65" s="256"/>
      <c r="Q65" s="256"/>
      <c r="R65" s="256"/>
      <c r="S65" s="121"/>
    </row>
    <row r="66" spans="2:19" ht="32.1" customHeight="1" x14ac:dyDescent="0.25">
      <c r="B66" s="258"/>
      <c r="C66" s="206"/>
      <c r="D66" s="207"/>
      <c r="E66" s="255"/>
      <c r="F66" s="255"/>
      <c r="G66" s="208" t="s">
        <v>119</v>
      </c>
      <c r="H66" s="200">
        <v>44228</v>
      </c>
      <c r="I66" s="200">
        <v>44287</v>
      </c>
      <c r="J66" s="201" t="s">
        <v>57</v>
      </c>
      <c r="K66" s="256"/>
      <c r="L66" s="256"/>
      <c r="M66" s="256"/>
      <c r="N66" s="256"/>
      <c r="O66" s="256"/>
      <c r="P66" s="256"/>
      <c r="Q66" s="256"/>
      <c r="R66" s="256"/>
      <c r="S66" s="121"/>
    </row>
    <row r="67" spans="2:19" ht="32.1" customHeight="1" x14ac:dyDescent="0.25">
      <c r="B67" s="258"/>
      <c r="C67" s="206"/>
      <c r="D67" s="207"/>
      <c r="E67" s="255"/>
      <c r="F67" s="255"/>
      <c r="G67" s="208" t="s">
        <v>120</v>
      </c>
      <c r="H67" s="200">
        <v>44228</v>
      </c>
      <c r="I67" s="200">
        <v>44501</v>
      </c>
      <c r="J67" s="201" t="s">
        <v>57</v>
      </c>
      <c r="K67" s="256"/>
      <c r="L67" s="256"/>
      <c r="M67" s="256"/>
      <c r="N67" s="256"/>
      <c r="O67" s="256"/>
      <c r="P67" s="256"/>
      <c r="Q67" s="256"/>
      <c r="R67" s="256"/>
      <c r="S67" s="121"/>
    </row>
    <row r="68" spans="2:19" ht="32.1" customHeight="1" x14ac:dyDescent="0.25">
      <c r="B68" s="258"/>
      <c r="C68" s="206"/>
      <c r="D68" s="207"/>
      <c r="E68" s="255"/>
      <c r="F68" s="255"/>
      <c r="G68" s="208" t="s">
        <v>123</v>
      </c>
      <c r="H68" s="200">
        <v>44228</v>
      </c>
      <c r="I68" s="200">
        <v>44501</v>
      </c>
      <c r="J68" s="201" t="s">
        <v>57</v>
      </c>
      <c r="K68" s="256"/>
      <c r="L68" s="256"/>
      <c r="M68" s="256"/>
      <c r="N68" s="256"/>
      <c r="O68" s="256"/>
      <c r="P68" s="256"/>
      <c r="Q68" s="256"/>
      <c r="R68" s="256"/>
      <c r="S68" s="121"/>
    </row>
    <row r="69" spans="2:19" ht="32.1" customHeight="1" x14ac:dyDescent="0.25">
      <c r="B69" s="258"/>
      <c r="C69" s="206"/>
      <c r="D69" s="207"/>
      <c r="E69" s="255" t="s">
        <v>63</v>
      </c>
      <c r="F69" s="255" t="s">
        <v>64</v>
      </c>
      <c r="G69" s="208" t="s">
        <v>115</v>
      </c>
      <c r="H69" s="200">
        <v>44228</v>
      </c>
      <c r="I69" s="200">
        <v>44256</v>
      </c>
      <c r="J69" s="201" t="s">
        <v>57</v>
      </c>
      <c r="K69" s="256">
        <f>SUM(N69:Q72)</f>
        <v>400000000</v>
      </c>
      <c r="L69" s="256"/>
      <c r="M69" s="256"/>
      <c r="N69" s="256">
        <v>400000000</v>
      </c>
      <c r="O69" s="256"/>
      <c r="P69" s="256"/>
      <c r="Q69" s="256"/>
      <c r="R69" s="256"/>
      <c r="S69" s="121"/>
    </row>
    <row r="70" spans="2:19" ht="32.1" customHeight="1" x14ac:dyDescent="0.25">
      <c r="B70" s="258"/>
      <c r="C70" s="206"/>
      <c r="D70" s="207"/>
      <c r="E70" s="255"/>
      <c r="F70" s="255"/>
      <c r="G70" s="208" t="s">
        <v>147</v>
      </c>
      <c r="H70" s="200">
        <v>44228</v>
      </c>
      <c r="I70" s="200">
        <v>44348</v>
      </c>
      <c r="J70" s="201" t="s">
        <v>57</v>
      </c>
      <c r="K70" s="256"/>
      <c r="L70" s="256"/>
      <c r="M70" s="256"/>
      <c r="N70" s="256"/>
      <c r="O70" s="256"/>
      <c r="P70" s="256"/>
      <c r="Q70" s="256"/>
      <c r="R70" s="256"/>
      <c r="S70" s="121"/>
    </row>
    <row r="71" spans="2:19" ht="32.1" customHeight="1" x14ac:dyDescent="0.25">
      <c r="B71" s="258"/>
      <c r="C71" s="206"/>
      <c r="D71" s="207"/>
      <c r="E71" s="255"/>
      <c r="F71" s="255"/>
      <c r="G71" s="208" t="s">
        <v>114</v>
      </c>
      <c r="H71" s="200">
        <v>44256</v>
      </c>
      <c r="I71" s="200">
        <v>44501</v>
      </c>
      <c r="J71" s="201" t="s">
        <v>57</v>
      </c>
      <c r="K71" s="256"/>
      <c r="L71" s="256"/>
      <c r="M71" s="256"/>
      <c r="N71" s="256"/>
      <c r="O71" s="256"/>
      <c r="P71" s="256"/>
      <c r="Q71" s="256"/>
      <c r="R71" s="256"/>
      <c r="S71" s="121"/>
    </row>
    <row r="72" spans="2:19" ht="32.1" customHeight="1" x14ac:dyDescent="0.25">
      <c r="B72" s="258"/>
      <c r="C72" s="206"/>
      <c r="D72" s="206"/>
      <c r="E72" s="255"/>
      <c r="F72" s="255"/>
      <c r="G72" s="208" t="s">
        <v>113</v>
      </c>
      <c r="H72" s="200">
        <v>44256</v>
      </c>
      <c r="I72" s="200">
        <v>44501</v>
      </c>
      <c r="J72" s="201" t="s">
        <v>57</v>
      </c>
      <c r="K72" s="256"/>
      <c r="L72" s="256"/>
      <c r="M72" s="256"/>
      <c r="N72" s="256"/>
      <c r="O72" s="256"/>
      <c r="P72" s="256"/>
      <c r="Q72" s="256"/>
      <c r="R72" s="256"/>
      <c r="S72" s="121"/>
    </row>
    <row r="73" spans="2:19" ht="32.1" customHeight="1" x14ac:dyDescent="0.25">
      <c r="B73" s="258"/>
      <c r="C73" s="206"/>
      <c r="D73" s="206"/>
      <c r="E73" s="289" t="s">
        <v>386</v>
      </c>
      <c r="F73" s="292" t="s">
        <v>394</v>
      </c>
      <c r="G73" s="209" t="s">
        <v>395</v>
      </c>
      <c r="H73" s="210">
        <v>44217</v>
      </c>
      <c r="I73" s="210">
        <v>44248</v>
      </c>
      <c r="J73" s="211" t="s">
        <v>396</v>
      </c>
      <c r="K73" s="321" t="s">
        <v>397</v>
      </c>
      <c r="L73" s="321"/>
      <c r="M73" s="321"/>
      <c r="N73" s="321">
        <v>556000000</v>
      </c>
      <c r="O73" s="321"/>
      <c r="P73" s="321"/>
      <c r="Q73" s="321"/>
      <c r="R73" s="321"/>
      <c r="S73" s="121"/>
    </row>
    <row r="74" spans="2:19" ht="32.1" customHeight="1" x14ac:dyDescent="0.25">
      <c r="B74" s="258"/>
      <c r="C74" s="206"/>
      <c r="D74" s="206"/>
      <c r="E74" s="290"/>
      <c r="F74" s="293"/>
      <c r="G74" s="209" t="s">
        <v>398</v>
      </c>
      <c r="H74" s="210">
        <v>44217</v>
      </c>
      <c r="I74" s="210">
        <v>44551</v>
      </c>
      <c r="J74" s="211" t="s">
        <v>396</v>
      </c>
      <c r="K74" s="308"/>
      <c r="L74" s="293"/>
      <c r="M74" s="293"/>
      <c r="N74" s="293"/>
      <c r="O74" s="293"/>
      <c r="P74" s="293"/>
      <c r="Q74" s="293"/>
      <c r="R74" s="293"/>
      <c r="S74" s="121"/>
    </row>
    <row r="75" spans="2:19" ht="32.1" customHeight="1" x14ac:dyDescent="0.25">
      <c r="B75" s="258"/>
      <c r="C75" s="206"/>
      <c r="D75" s="206"/>
      <c r="E75" s="290"/>
      <c r="F75" s="293"/>
      <c r="G75" s="209" t="s">
        <v>399</v>
      </c>
      <c r="H75" s="210">
        <v>44217</v>
      </c>
      <c r="I75" s="210">
        <v>44551</v>
      </c>
      <c r="J75" s="211" t="s">
        <v>396</v>
      </c>
      <c r="K75" s="308"/>
      <c r="L75" s="293"/>
      <c r="M75" s="293"/>
      <c r="N75" s="293"/>
      <c r="O75" s="293"/>
      <c r="P75" s="293"/>
      <c r="Q75" s="293"/>
      <c r="R75" s="293"/>
      <c r="S75" s="121"/>
    </row>
    <row r="76" spans="2:19" ht="32.1" customHeight="1" x14ac:dyDescent="0.25">
      <c r="B76" s="258"/>
      <c r="C76" s="206"/>
      <c r="D76" s="206"/>
      <c r="E76" s="290"/>
      <c r="F76" s="293"/>
      <c r="G76" s="209" t="s">
        <v>400</v>
      </c>
      <c r="H76" s="210">
        <v>44276</v>
      </c>
      <c r="I76" s="210">
        <v>44490</v>
      </c>
      <c r="J76" s="211" t="s">
        <v>396</v>
      </c>
      <c r="K76" s="308"/>
      <c r="L76" s="293"/>
      <c r="M76" s="293"/>
      <c r="N76" s="293"/>
      <c r="O76" s="293"/>
      <c r="P76" s="293"/>
      <c r="Q76" s="293"/>
      <c r="R76" s="293"/>
      <c r="S76" s="121"/>
    </row>
    <row r="77" spans="2:19" ht="32.1" customHeight="1" x14ac:dyDescent="0.25">
      <c r="B77" s="258"/>
      <c r="C77" s="206"/>
      <c r="D77" s="206"/>
      <c r="E77" s="290"/>
      <c r="F77" s="293"/>
      <c r="G77" s="209" t="s">
        <v>401</v>
      </c>
      <c r="H77" s="212">
        <v>44460</v>
      </c>
      <c r="I77" s="210">
        <v>44490</v>
      </c>
      <c r="J77" s="211" t="s">
        <v>396</v>
      </c>
      <c r="K77" s="308"/>
      <c r="L77" s="293"/>
      <c r="M77" s="293"/>
      <c r="N77" s="293"/>
      <c r="O77" s="293"/>
      <c r="P77" s="293"/>
      <c r="Q77" s="293"/>
      <c r="R77" s="293"/>
      <c r="S77" s="121"/>
    </row>
    <row r="78" spans="2:19" ht="32.1" customHeight="1" x14ac:dyDescent="0.25">
      <c r="B78" s="258"/>
      <c r="C78" s="206"/>
      <c r="D78" s="206"/>
      <c r="E78" s="290"/>
      <c r="F78" s="293"/>
      <c r="G78" s="209" t="s">
        <v>402</v>
      </c>
      <c r="H78" s="210">
        <v>44368</v>
      </c>
      <c r="I78" s="210">
        <v>44460</v>
      </c>
      <c r="J78" s="211" t="s">
        <v>396</v>
      </c>
      <c r="K78" s="308"/>
      <c r="L78" s="293"/>
      <c r="M78" s="293"/>
      <c r="N78" s="293"/>
      <c r="O78" s="293"/>
      <c r="P78" s="293"/>
      <c r="Q78" s="293"/>
      <c r="R78" s="293"/>
      <c r="S78" s="121"/>
    </row>
    <row r="79" spans="2:19" ht="32.1" customHeight="1" x14ac:dyDescent="0.25">
      <c r="B79" s="258"/>
      <c r="C79" s="206"/>
      <c r="D79" s="206"/>
      <c r="E79" s="291"/>
      <c r="F79" s="294"/>
      <c r="G79" s="209" t="s">
        <v>403</v>
      </c>
      <c r="H79" s="210">
        <v>44276</v>
      </c>
      <c r="I79" s="210">
        <v>44521</v>
      </c>
      <c r="J79" s="211" t="s">
        <v>396</v>
      </c>
      <c r="K79" s="309"/>
      <c r="L79" s="294"/>
      <c r="M79" s="294"/>
      <c r="N79" s="294"/>
      <c r="O79" s="294"/>
      <c r="P79" s="294"/>
      <c r="Q79" s="294"/>
      <c r="R79" s="294"/>
      <c r="S79" s="121"/>
    </row>
    <row r="80" spans="2:19" ht="32.1" customHeight="1" x14ac:dyDescent="0.25">
      <c r="B80" s="258"/>
      <c r="C80" s="206"/>
      <c r="D80" s="206"/>
      <c r="E80" s="246" t="s">
        <v>364</v>
      </c>
      <c r="F80" s="246" t="s">
        <v>365</v>
      </c>
      <c r="G80" s="213" t="s">
        <v>366</v>
      </c>
      <c r="H80" s="200">
        <v>44197</v>
      </c>
      <c r="I80" s="200">
        <v>44531</v>
      </c>
      <c r="J80" s="249" t="s">
        <v>372</v>
      </c>
      <c r="K80" s="252">
        <v>20000000000</v>
      </c>
      <c r="L80" s="322"/>
      <c r="M80" s="322"/>
      <c r="N80" s="322"/>
      <c r="O80" s="252">
        <v>20000000000</v>
      </c>
      <c r="P80" s="322"/>
      <c r="Q80" s="322"/>
      <c r="R80" s="322"/>
      <c r="S80" s="121"/>
    </row>
    <row r="81" spans="2:19" ht="32.1" customHeight="1" x14ac:dyDescent="0.25">
      <c r="B81" s="258"/>
      <c r="C81" s="206"/>
      <c r="D81" s="206"/>
      <c r="E81" s="247"/>
      <c r="F81" s="247"/>
      <c r="G81" s="213" t="s">
        <v>367</v>
      </c>
      <c r="H81" s="200">
        <v>44197</v>
      </c>
      <c r="I81" s="200">
        <v>44531</v>
      </c>
      <c r="J81" s="250"/>
      <c r="K81" s="253"/>
      <c r="L81" s="253"/>
      <c r="M81" s="253"/>
      <c r="N81" s="253"/>
      <c r="O81" s="253"/>
      <c r="P81" s="253"/>
      <c r="Q81" s="253"/>
      <c r="R81" s="253"/>
      <c r="S81" s="121"/>
    </row>
    <row r="82" spans="2:19" ht="32.1" customHeight="1" x14ac:dyDescent="0.25">
      <c r="B82" s="258"/>
      <c r="C82" s="206"/>
      <c r="D82" s="206"/>
      <c r="E82" s="247"/>
      <c r="F82" s="247"/>
      <c r="G82" s="213" t="s">
        <v>368</v>
      </c>
      <c r="H82" s="200">
        <v>44197</v>
      </c>
      <c r="I82" s="200">
        <v>44531</v>
      </c>
      <c r="J82" s="250"/>
      <c r="K82" s="253"/>
      <c r="L82" s="253"/>
      <c r="M82" s="253"/>
      <c r="N82" s="253"/>
      <c r="O82" s="253"/>
      <c r="P82" s="253"/>
      <c r="Q82" s="253"/>
      <c r="R82" s="253"/>
      <c r="S82" s="121"/>
    </row>
    <row r="83" spans="2:19" ht="32.1" customHeight="1" x14ac:dyDescent="0.25">
      <c r="B83" s="258"/>
      <c r="C83" s="206"/>
      <c r="D83" s="206"/>
      <c r="E83" s="247"/>
      <c r="F83" s="247"/>
      <c r="G83" s="213" t="s">
        <v>369</v>
      </c>
      <c r="H83" s="200">
        <v>44197</v>
      </c>
      <c r="I83" s="200">
        <v>44531</v>
      </c>
      <c r="J83" s="250"/>
      <c r="K83" s="253"/>
      <c r="L83" s="253"/>
      <c r="M83" s="253"/>
      <c r="N83" s="253"/>
      <c r="O83" s="253"/>
      <c r="P83" s="253"/>
      <c r="Q83" s="253"/>
      <c r="R83" s="253"/>
      <c r="S83" s="121"/>
    </row>
    <row r="84" spans="2:19" ht="32.1" customHeight="1" x14ac:dyDescent="0.25">
      <c r="B84" s="258"/>
      <c r="C84" s="206"/>
      <c r="D84" s="206"/>
      <c r="E84" s="247"/>
      <c r="F84" s="247"/>
      <c r="G84" s="213" t="s">
        <v>370</v>
      </c>
      <c r="H84" s="200">
        <v>44197</v>
      </c>
      <c r="I84" s="200">
        <v>44531</v>
      </c>
      <c r="J84" s="250"/>
      <c r="K84" s="253"/>
      <c r="L84" s="253"/>
      <c r="M84" s="253"/>
      <c r="N84" s="253"/>
      <c r="O84" s="253"/>
      <c r="P84" s="253"/>
      <c r="Q84" s="253"/>
      <c r="R84" s="253"/>
      <c r="S84" s="121"/>
    </row>
    <row r="85" spans="2:19" ht="32.1" customHeight="1" x14ac:dyDescent="0.25">
      <c r="B85" s="258"/>
      <c r="C85" s="206"/>
      <c r="D85" s="206"/>
      <c r="E85" s="248"/>
      <c r="F85" s="248"/>
      <c r="G85" s="213" t="s">
        <v>371</v>
      </c>
      <c r="H85" s="200">
        <v>44197</v>
      </c>
      <c r="I85" s="200">
        <v>44531</v>
      </c>
      <c r="J85" s="251"/>
      <c r="K85" s="254"/>
      <c r="L85" s="254"/>
      <c r="M85" s="254"/>
      <c r="N85" s="254"/>
      <c r="O85" s="254"/>
      <c r="P85" s="254"/>
      <c r="Q85" s="254"/>
      <c r="R85" s="254"/>
      <c r="S85" s="121"/>
    </row>
    <row r="86" spans="2:19" ht="32.1" customHeight="1" x14ac:dyDescent="0.25">
      <c r="B86" s="258"/>
      <c r="C86" s="206"/>
      <c r="D86" s="206"/>
      <c r="E86" s="214" t="s">
        <v>373</v>
      </c>
      <c r="F86" s="214" t="s">
        <v>374</v>
      </c>
      <c r="G86" s="213" t="s">
        <v>375</v>
      </c>
      <c r="H86" s="200">
        <v>44197</v>
      </c>
      <c r="I86" s="200">
        <v>44531</v>
      </c>
      <c r="J86" s="215" t="s">
        <v>372</v>
      </c>
      <c r="K86" s="216">
        <v>0</v>
      </c>
      <c r="L86" s="202"/>
      <c r="M86" s="202"/>
      <c r="N86" s="202"/>
      <c r="O86" s="202"/>
      <c r="P86" s="202"/>
      <c r="Q86" s="202"/>
      <c r="R86" s="202"/>
      <c r="S86" s="121"/>
    </row>
    <row r="87" spans="2:19" ht="32.1" customHeight="1" x14ac:dyDescent="0.25">
      <c r="B87" s="258"/>
      <c r="C87" s="206"/>
      <c r="D87" s="206"/>
      <c r="E87" s="255" t="s">
        <v>92</v>
      </c>
      <c r="F87" s="255" t="s">
        <v>93</v>
      </c>
      <c r="G87" s="208" t="s">
        <v>121</v>
      </c>
      <c r="H87" s="200">
        <v>44166</v>
      </c>
      <c r="I87" s="200">
        <v>44228</v>
      </c>
      <c r="J87" s="201" t="s">
        <v>57</v>
      </c>
      <c r="K87" s="256">
        <f>SUM(N87:Q89)</f>
        <v>44000000</v>
      </c>
      <c r="L87" s="256"/>
      <c r="M87" s="256"/>
      <c r="N87" s="256"/>
      <c r="O87" s="256"/>
      <c r="P87" s="256">
        <v>44000000</v>
      </c>
      <c r="Q87" s="256"/>
      <c r="R87" s="256"/>
      <c r="S87" s="121"/>
    </row>
    <row r="88" spans="2:19" ht="32.1" customHeight="1" x14ac:dyDescent="0.25">
      <c r="B88" s="258"/>
      <c r="C88" s="206"/>
      <c r="D88" s="206"/>
      <c r="E88" s="255"/>
      <c r="F88" s="255"/>
      <c r="G88" s="208" t="s">
        <v>124</v>
      </c>
      <c r="H88" s="200">
        <v>44197</v>
      </c>
      <c r="I88" s="200">
        <v>44531</v>
      </c>
      <c r="J88" s="201" t="s">
        <v>57</v>
      </c>
      <c r="K88" s="256"/>
      <c r="L88" s="256"/>
      <c r="M88" s="256"/>
      <c r="N88" s="256"/>
      <c r="O88" s="256"/>
      <c r="P88" s="256"/>
      <c r="Q88" s="256"/>
      <c r="R88" s="256"/>
      <c r="S88" s="121"/>
    </row>
    <row r="89" spans="2:19" ht="32.1" customHeight="1" x14ac:dyDescent="0.25">
      <c r="B89" s="258"/>
      <c r="C89" s="206"/>
      <c r="D89" s="206"/>
      <c r="E89" s="255"/>
      <c r="F89" s="255"/>
      <c r="G89" s="208" t="s">
        <v>125</v>
      </c>
      <c r="H89" s="200">
        <v>44197</v>
      </c>
      <c r="I89" s="200">
        <v>44531</v>
      </c>
      <c r="J89" s="201" t="s">
        <v>57</v>
      </c>
      <c r="K89" s="256"/>
      <c r="L89" s="256"/>
      <c r="M89" s="256"/>
      <c r="N89" s="256"/>
      <c r="O89" s="256"/>
      <c r="P89" s="256"/>
      <c r="Q89" s="256"/>
      <c r="R89" s="256"/>
      <c r="S89" s="121"/>
    </row>
    <row r="90" spans="2:19" ht="32.1" customHeight="1" x14ac:dyDescent="0.25">
      <c r="B90" s="258"/>
      <c r="C90" s="206"/>
      <c r="D90" s="206"/>
      <c r="E90" s="246" t="s">
        <v>65</v>
      </c>
      <c r="F90" s="255" t="s">
        <v>66</v>
      </c>
      <c r="G90" s="208" t="s">
        <v>122</v>
      </c>
      <c r="H90" s="200">
        <v>44197</v>
      </c>
      <c r="I90" s="200">
        <v>44197</v>
      </c>
      <c r="J90" s="201" t="s">
        <v>57</v>
      </c>
      <c r="K90" s="256">
        <f>SUM(N90:Q98)</f>
        <v>900000000</v>
      </c>
      <c r="L90" s="256"/>
      <c r="M90" s="256"/>
      <c r="N90" s="256">
        <v>900000000</v>
      </c>
      <c r="O90" s="256"/>
      <c r="P90" s="256"/>
      <c r="Q90" s="256"/>
      <c r="R90" s="256"/>
      <c r="S90" s="121"/>
    </row>
    <row r="91" spans="2:19" ht="32.1" customHeight="1" x14ac:dyDescent="0.25">
      <c r="B91" s="258"/>
      <c r="C91" s="206"/>
      <c r="D91" s="206"/>
      <c r="E91" s="247"/>
      <c r="F91" s="255"/>
      <c r="G91" s="208" t="s">
        <v>126</v>
      </c>
      <c r="H91" s="200">
        <v>44228</v>
      </c>
      <c r="I91" s="200">
        <v>44531</v>
      </c>
      <c r="J91" s="201" t="s">
        <v>57</v>
      </c>
      <c r="K91" s="256"/>
      <c r="L91" s="256"/>
      <c r="M91" s="256"/>
      <c r="N91" s="256"/>
      <c r="O91" s="256"/>
      <c r="P91" s="256"/>
      <c r="Q91" s="256"/>
      <c r="R91" s="256"/>
      <c r="S91" s="121"/>
    </row>
    <row r="92" spans="2:19" ht="32.1" customHeight="1" x14ac:dyDescent="0.25">
      <c r="B92" s="258"/>
      <c r="C92" s="206"/>
      <c r="D92" s="206"/>
      <c r="E92" s="247"/>
      <c r="F92" s="255"/>
      <c r="G92" s="208" t="s">
        <v>127</v>
      </c>
      <c r="H92" s="200">
        <v>44228</v>
      </c>
      <c r="I92" s="200">
        <v>44501</v>
      </c>
      <c r="J92" s="201" t="s">
        <v>57</v>
      </c>
      <c r="K92" s="256"/>
      <c r="L92" s="256"/>
      <c r="M92" s="256"/>
      <c r="N92" s="256"/>
      <c r="O92" s="256"/>
      <c r="P92" s="256"/>
      <c r="Q92" s="256"/>
      <c r="R92" s="256"/>
      <c r="S92" s="121"/>
    </row>
    <row r="93" spans="2:19" ht="32.1" customHeight="1" x14ac:dyDescent="0.25">
      <c r="B93" s="258"/>
      <c r="C93" s="206"/>
      <c r="D93" s="206"/>
      <c r="E93" s="247"/>
      <c r="F93" s="255"/>
      <c r="G93" s="208" t="s">
        <v>128</v>
      </c>
      <c r="H93" s="200">
        <v>44197</v>
      </c>
      <c r="I93" s="200">
        <v>44531</v>
      </c>
      <c r="J93" s="201" t="s">
        <v>57</v>
      </c>
      <c r="K93" s="256"/>
      <c r="L93" s="256"/>
      <c r="M93" s="256"/>
      <c r="N93" s="256"/>
      <c r="O93" s="256"/>
      <c r="P93" s="256"/>
      <c r="Q93" s="256"/>
      <c r="R93" s="256"/>
      <c r="S93" s="121"/>
    </row>
    <row r="94" spans="2:19" ht="32.1" customHeight="1" x14ac:dyDescent="0.25">
      <c r="B94" s="258"/>
      <c r="C94" s="206"/>
      <c r="D94" s="206"/>
      <c r="E94" s="247"/>
      <c r="F94" s="255"/>
      <c r="G94" s="208" t="s">
        <v>129</v>
      </c>
      <c r="H94" s="200">
        <v>44228</v>
      </c>
      <c r="I94" s="200">
        <v>44531</v>
      </c>
      <c r="J94" s="201" t="s">
        <v>57</v>
      </c>
      <c r="K94" s="256"/>
      <c r="L94" s="256"/>
      <c r="M94" s="256"/>
      <c r="N94" s="256"/>
      <c r="O94" s="256"/>
      <c r="P94" s="256"/>
      <c r="Q94" s="256"/>
      <c r="R94" s="256"/>
      <c r="S94" s="121"/>
    </row>
    <row r="95" spans="2:19" ht="32.1" customHeight="1" x14ac:dyDescent="0.25">
      <c r="B95" s="258"/>
      <c r="C95" s="206"/>
      <c r="D95" s="206"/>
      <c r="E95" s="247"/>
      <c r="F95" s="255" t="s">
        <v>392</v>
      </c>
      <c r="G95" s="208" t="s">
        <v>148</v>
      </c>
      <c r="H95" s="200">
        <v>44197</v>
      </c>
      <c r="I95" s="200">
        <v>44197</v>
      </c>
      <c r="J95" s="201" t="s">
        <v>57</v>
      </c>
      <c r="K95" s="256"/>
      <c r="L95" s="256"/>
      <c r="M95" s="256"/>
      <c r="N95" s="256"/>
      <c r="O95" s="256"/>
      <c r="P95" s="256"/>
      <c r="Q95" s="256"/>
      <c r="R95" s="256"/>
      <c r="S95" s="121"/>
    </row>
    <row r="96" spans="2:19" ht="32.1" customHeight="1" x14ac:dyDescent="0.25">
      <c r="B96" s="258"/>
      <c r="C96" s="206"/>
      <c r="D96" s="206"/>
      <c r="E96" s="247"/>
      <c r="F96" s="255"/>
      <c r="G96" s="208" t="s">
        <v>130</v>
      </c>
      <c r="H96" s="217">
        <v>44228</v>
      </c>
      <c r="I96" s="217">
        <v>44531</v>
      </c>
      <c r="J96" s="201" t="s">
        <v>57</v>
      </c>
      <c r="K96" s="256"/>
      <c r="L96" s="256"/>
      <c r="M96" s="256"/>
      <c r="N96" s="256"/>
      <c r="O96" s="256"/>
      <c r="P96" s="256"/>
      <c r="Q96" s="256"/>
      <c r="R96" s="256"/>
      <c r="S96" s="121"/>
    </row>
    <row r="97" spans="2:19" ht="32.1" customHeight="1" x14ac:dyDescent="0.25">
      <c r="B97" s="258"/>
      <c r="C97" s="206"/>
      <c r="D97" s="206"/>
      <c r="E97" s="247"/>
      <c r="F97" s="255"/>
      <c r="G97" s="208" t="s">
        <v>131</v>
      </c>
      <c r="H97" s="217">
        <v>44228</v>
      </c>
      <c r="I97" s="217">
        <v>44531</v>
      </c>
      <c r="J97" s="201" t="s">
        <v>57</v>
      </c>
      <c r="K97" s="256"/>
      <c r="L97" s="256"/>
      <c r="M97" s="256"/>
      <c r="N97" s="256"/>
      <c r="O97" s="256"/>
      <c r="P97" s="256"/>
      <c r="Q97" s="256"/>
      <c r="R97" s="256"/>
      <c r="S97" s="121"/>
    </row>
    <row r="98" spans="2:19" ht="32.1" customHeight="1" x14ac:dyDescent="0.25">
      <c r="B98" s="258"/>
      <c r="C98" s="206"/>
      <c r="D98" s="206"/>
      <c r="E98" s="248"/>
      <c r="F98" s="255"/>
      <c r="G98" s="208" t="s">
        <v>132</v>
      </c>
      <c r="H98" s="217">
        <v>44197</v>
      </c>
      <c r="I98" s="217">
        <v>44531</v>
      </c>
      <c r="J98" s="201" t="s">
        <v>57</v>
      </c>
      <c r="K98" s="256"/>
      <c r="L98" s="256"/>
      <c r="M98" s="256"/>
      <c r="N98" s="256"/>
      <c r="O98" s="256"/>
      <c r="P98" s="256"/>
      <c r="Q98" s="256"/>
      <c r="R98" s="256"/>
      <c r="S98" s="121"/>
    </row>
    <row r="99" spans="2:19" ht="32.1" customHeight="1" x14ac:dyDescent="0.25">
      <c r="B99" s="258"/>
      <c r="C99" s="206"/>
      <c r="D99" s="206"/>
      <c r="E99" s="255" t="s">
        <v>391</v>
      </c>
      <c r="F99" s="255" t="s">
        <v>94</v>
      </c>
      <c r="G99" s="208" t="s">
        <v>95</v>
      </c>
      <c r="H99" s="200">
        <v>44197</v>
      </c>
      <c r="I99" s="200">
        <v>44228</v>
      </c>
      <c r="J99" s="201" t="s">
        <v>57</v>
      </c>
      <c r="K99" s="202">
        <v>0</v>
      </c>
      <c r="L99" s="202"/>
      <c r="M99" s="202"/>
      <c r="N99" s="202"/>
      <c r="O99" s="202"/>
      <c r="P99" s="202"/>
      <c r="Q99" s="218"/>
      <c r="R99" s="219"/>
      <c r="S99" s="121"/>
    </row>
    <row r="100" spans="2:19" ht="32.1" customHeight="1" x14ac:dyDescent="0.25">
      <c r="B100" s="258"/>
      <c r="C100" s="206"/>
      <c r="D100" s="206"/>
      <c r="E100" s="255"/>
      <c r="F100" s="255"/>
      <c r="G100" s="208" t="s">
        <v>96</v>
      </c>
      <c r="H100" s="200">
        <v>44256</v>
      </c>
      <c r="I100" s="200">
        <v>44501</v>
      </c>
      <c r="J100" s="201" t="s">
        <v>57</v>
      </c>
      <c r="K100" s="202">
        <f t="shared" ref="K100:K106" si="0">SUM(N100:Q100)</f>
        <v>300000000</v>
      </c>
      <c r="L100" s="202"/>
      <c r="M100" s="202"/>
      <c r="N100" s="202">
        <v>300000000</v>
      </c>
      <c r="O100" s="202"/>
      <c r="P100" s="202"/>
      <c r="Q100" s="218"/>
      <c r="R100" s="219"/>
      <c r="S100" s="121"/>
    </row>
    <row r="101" spans="2:19" ht="32.1" customHeight="1" x14ac:dyDescent="0.25">
      <c r="B101" s="258"/>
      <c r="C101" s="206"/>
      <c r="D101" s="206"/>
      <c r="E101" s="255"/>
      <c r="F101" s="255"/>
      <c r="G101" s="208" t="s">
        <v>97</v>
      </c>
      <c r="H101" s="200">
        <v>44256</v>
      </c>
      <c r="I101" s="200">
        <v>44501</v>
      </c>
      <c r="J101" s="201" t="s">
        <v>57</v>
      </c>
      <c r="K101" s="202">
        <f t="shared" si="0"/>
        <v>900000000</v>
      </c>
      <c r="L101" s="202"/>
      <c r="M101" s="202"/>
      <c r="N101" s="202">
        <v>900000000</v>
      </c>
      <c r="O101" s="202"/>
      <c r="P101" s="202"/>
      <c r="Q101" s="218"/>
      <c r="R101" s="219"/>
      <c r="S101" s="121"/>
    </row>
    <row r="102" spans="2:19" ht="32.1" customHeight="1" x14ac:dyDescent="0.25">
      <c r="B102" s="258"/>
      <c r="C102" s="206"/>
      <c r="D102" s="206"/>
      <c r="E102" s="255"/>
      <c r="F102" s="255"/>
      <c r="G102" s="208" t="s">
        <v>76</v>
      </c>
      <c r="H102" s="200">
        <v>44256</v>
      </c>
      <c r="I102" s="200">
        <v>44501</v>
      </c>
      <c r="J102" s="201" t="s">
        <v>57</v>
      </c>
      <c r="K102" s="202">
        <f t="shared" si="0"/>
        <v>1434000000</v>
      </c>
      <c r="L102" s="202"/>
      <c r="M102" s="202"/>
      <c r="N102" s="202">
        <v>1434000000</v>
      </c>
      <c r="O102" s="202"/>
      <c r="P102" s="202"/>
      <c r="Q102" s="218"/>
      <c r="R102" s="219"/>
      <c r="S102" s="121"/>
    </row>
    <row r="103" spans="2:19" ht="32.1" customHeight="1" x14ac:dyDescent="0.25">
      <c r="B103" s="258"/>
      <c r="C103" s="206"/>
      <c r="D103" s="206"/>
      <c r="E103" s="255"/>
      <c r="F103" s="255"/>
      <c r="G103" s="208" t="s">
        <v>85</v>
      </c>
      <c r="H103" s="200">
        <v>44256</v>
      </c>
      <c r="I103" s="200">
        <v>44531</v>
      </c>
      <c r="J103" s="201" t="s">
        <v>57</v>
      </c>
      <c r="K103" s="202">
        <f t="shared" si="0"/>
        <v>0</v>
      </c>
      <c r="L103" s="202"/>
      <c r="M103" s="202"/>
      <c r="N103" s="202"/>
      <c r="O103" s="202"/>
      <c r="P103" s="202"/>
      <c r="Q103" s="218"/>
      <c r="R103" s="219"/>
      <c r="S103" s="121"/>
    </row>
    <row r="104" spans="2:19" ht="32.1" customHeight="1" x14ac:dyDescent="0.25">
      <c r="B104" s="258"/>
      <c r="C104" s="206"/>
      <c r="D104" s="206"/>
      <c r="E104" s="255"/>
      <c r="F104" s="255"/>
      <c r="G104" s="208" t="s">
        <v>133</v>
      </c>
      <c r="H104" s="200">
        <v>44256</v>
      </c>
      <c r="I104" s="200">
        <v>44501</v>
      </c>
      <c r="J104" s="201" t="s">
        <v>57</v>
      </c>
      <c r="K104" s="202">
        <f t="shared" si="0"/>
        <v>500000000</v>
      </c>
      <c r="L104" s="202"/>
      <c r="M104" s="202"/>
      <c r="N104" s="202">
        <v>500000000</v>
      </c>
      <c r="O104" s="202"/>
      <c r="P104" s="202"/>
      <c r="Q104" s="218"/>
      <c r="R104" s="219"/>
      <c r="S104" s="121"/>
    </row>
    <row r="105" spans="2:19" ht="32.1" customHeight="1" x14ac:dyDescent="0.25">
      <c r="B105" s="258"/>
      <c r="C105" s="206"/>
      <c r="D105" s="206"/>
      <c r="E105" s="255"/>
      <c r="F105" s="255"/>
      <c r="G105" s="208" t="s">
        <v>149</v>
      </c>
      <c r="H105" s="200">
        <v>44228</v>
      </c>
      <c r="I105" s="200">
        <v>44256</v>
      </c>
      <c r="J105" s="201" t="s">
        <v>57</v>
      </c>
      <c r="K105" s="202">
        <f t="shared" si="0"/>
        <v>1000000000</v>
      </c>
      <c r="L105" s="202"/>
      <c r="M105" s="202"/>
      <c r="N105" s="202">
        <v>1000000000</v>
      </c>
      <c r="O105" s="202"/>
      <c r="P105" s="202"/>
      <c r="Q105" s="218"/>
      <c r="R105" s="219"/>
      <c r="S105" s="121"/>
    </row>
    <row r="106" spans="2:19" ht="32.1" customHeight="1" x14ac:dyDescent="0.25">
      <c r="B106" s="258"/>
      <c r="C106" s="206"/>
      <c r="D106" s="206"/>
      <c r="E106" s="255"/>
      <c r="F106" s="255"/>
      <c r="G106" s="208" t="s">
        <v>134</v>
      </c>
      <c r="H106" s="200">
        <v>44256</v>
      </c>
      <c r="I106" s="200">
        <v>44531</v>
      </c>
      <c r="J106" s="201" t="s">
        <v>57</v>
      </c>
      <c r="K106" s="202">
        <f t="shared" si="0"/>
        <v>947000000</v>
      </c>
      <c r="L106" s="202"/>
      <c r="M106" s="202"/>
      <c r="N106" s="202">
        <v>947000000</v>
      </c>
      <c r="O106" s="202"/>
      <c r="P106" s="202"/>
      <c r="Q106" s="218"/>
      <c r="R106" s="219"/>
      <c r="S106" s="121"/>
    </row>
    <row r="107" spans="2:19" ht="32.1" customHeight="1" x14ac:dyDescent="0.25">
      <c r="B107" s="258"/>
      <c r="C107" s="206"/>
      <c r="D107" s="206"/>
      <c r="E107" s="255" t="s">
        <v>98</v>
      </c>
      <c r="F107" s="246" t="s">
        <v>77</v>
      </c>
      <c r="G107" s="208" t="s">
        <v>99</v>
      </c>
      <c r="H107" s="200">
        <v>44197</v>
      </c>
      <c r="I107" s="200">
        <v>44228</v>
      </c>
      <c r="J107" s="201" t="s">
        <v>57</v>
      </c>
      <c r="K107" s="252">
        <f>SUM(N107:Q114)</f>
        <v>1669000000</v>
      </c>
      <c r="L107" s="256"/>
      <c r="M107" s="256"/>
      <c r="N107" s="256"/>
      <c r="O107" s="256"/>
      <c r="P107" s="252">
        <v>1669000000</v>
      </c>
      <c r="Q107" s="256"/>
      <c r="R107" s="256"/>
      <c r="S107" s="121"/>
    </row>
    <row r="108" spans="2:19" ht="32.1" customHeight="1" x14ac:dyDescent="0.25">
      <c r="B108" s="258"/>
      <c r="C108" s="206"/>
      <c r="D108" s="206"/>
      <c r="E108" s="255"/>
      <c r="F108" s="247"/>
      <c r="G108" s="208" t="s">
        <v>100</v>
      </c>
      <c r="H108" s="200">
        <v>44197</v>
      </c>
      <c r="I108" s="200">
        <v>44228</v>
      </c>
      <c r="J108" s="201" t="s">
        <v>57</v>
      </c>
      <c r="K108" s="253"/>
      <c r="L108" s="256"/>
      <c r="M108" s="256"/>
      <c r="N108" s="256"/>
      <c r="O108" s="256"/>
      <c r="P108" s="253"/>
      <c r="Q108" s="256"/>
      <c r="R108" s="256"/>
      <c r="S108" s="121"/>
    </row>
    <row r="109" spans="2:19" ht="32.1" customHeight="1" x14ac:dyDescent="0.25">
      <c r="B109" s="258"/>
      <c r="C109" s="206"/>
      <c r="D109" s="206"/>
      <c r="E109" s="255"/>
      <c r="F109" s="247"/>
      <c r="G109" s="208" t="s">
        <v>101</v>
      </c>
      <c r="H109" s="200">
        <v>44256</v>
      </c>
      <c r="I109" s="200">
        <v>44317</v>
      </c>
      <c r="J109" s="201" t="s">
        <v>57</v>
      </c>
      <c r="K109" s="253"/>
      <c r="L109" s="256"/>
      <c r="M109" s="256"/>
      <c r="N109" s="256"/>
      <c r="O109" s="256"/>
      <c r="P109" s="253"/>
      <c r="Q109" s="256"/>
      <c r="R109" s="256"/>
      <c r="S109" s="121"/>
    </row>
    <row r="110" spans="2:19" ht="32.1" customHeight="1" x14ac:dyDescent="0.25">
      <c r="B110" s="258"/>
      <c r="C110" s="206"/>
      <c r="D110" s="206"/>
      <c r="E110" s="255"/>
      <c r="F110" s="247"/>
      <c r="G110" s="208" t="s">
        <v>102</v>
      </c>
      <c r="H110" s="200">
        <v>44348</v>
      </c>
      <c r="I110" s="200">
        <v>44409</v>
      </c>
      <c r="J110" s="201" t="s">
        <v>57</v>
      </c>
      <c r="K110" s="253"/>
      <c r="L110" s="256"/>
      <c r="M110" s="256"/>
      <c r="N110" s="256"/>
      <c r="O110" s="256"/>
      <c r="P110" s="253"/>
      <c r="Q110" s="256"/>
      <c r="R110" s="256"/>
      <c r="S110" s="121"/>
    </row>
    <row r="111" spans="2:19" ht="32.1" customHeight="1" x14ac:dyDescent="0.25">
      <c r="B111" s="258"/>
      <c r="C111" s="206"/>
      <c r="D111" s="206"/>
      <c r="E111" s="255"/>
      <c r="F111" s="247"/>
      <c r="G111" s="208" t="s">
        <v>103</v>
      </c>
      <c r="H111" s="200">
        <v>44256</v>
      </c>
      <c r="I111" s="200">
        <v>44501</v>
      </c>
      <c r="J111" s="201" t="s">
        <v>57</v>
      </c>
      <c r="K111" s="253"/>
      <c r="L111" s="256"/>
      <c r="M111" s="256"/>
      <c r="N111" s="256"/>
      <c r="O111" s="256"/>
      <c r="P111" s="253"/>
      <c r="Q111" s="256"/>
      <c r="R111" s="256"/>
      <c r="S111" s="121"/>
    </row>
    <row r="112" spans="2:19" ht="32.1" customHeight="1" x14ac:dyDescent="0.25">
      <c r="B112" s="258"/>
      <c r="C112" s="206"/>
      <c r="D112" s="206"/>
      <c r="E112" s="255"/>
      <c r="F112" s="247"/>
      <c r="G112" s="208" t="s">
        <v>104</v>
      </c>
      <c r="H112" s="200">
        <v>44409</v>
      </c>
      <c r="I112" s="200">
        <v>44501</v>
      </c>
      <c r="J112" s="201" t="s">
        <v>57</v>
      </c>
      <c r="K112" s="253"/>
      <c r="L112" s="256"/>
      <c r="M112" s="256"/>
      <c r="N112" s="256"/>
      <c r="O112" s="256"/>
      <c r="P112" s="253"/>
      <c r="Q112" s="256"/>
      <c r="R112" s="256"/>
      <c r="S112" s="121"/>
    </row>
    <row r="113" spans="1:19" ht="32.1" customHeight="1" x14ac:dyDescent="0.25">
      <c r="B113" s="258"/>
      <c r="C113" s="206"/>
      <c r="D113" s="206"/>
      <c r="E113" s="255"/>
      <c r="F113" s="247"/>
      <c r="G113" s="208" t="s">
        <v>135</v>
      </c>
      <c r="H113" s="200">
        <v>44317</v>
      </c>
      <c r="I113" s="200">
        <v>44317</v>
      </c>
      <c r="J113" s="201" t="s">
        <v>57</v>
      </c>
      <c r="K113" s="253"/>
      <c r="L113" s="256"/>
      <c r="M113" s="256"/>
      <c r="N113" s="256"/>
      <c r="O113" s="256"/>
      <c r="P113" s="253"/>
      <c r="Q113" s="256"/>
      <c r="R113" s="256"/>
      <c r="S113" s="121"/>
    </row>
    <row r="114" spans="1:19" ht="32.1" customHeight="1" x14ac:dyDescent="0.25">
      <c r="A114" s="81">
        <v>73</v>
      </c>
      <c r="B114" s="258"/>
      <c r="C114" s="206"/>
      <c r="D114" s="206"/>
      <c r="E114" s="255"/>
      <c r="F114" s="247"/>
      <c r="G114" s="208" t="s">
        <v>136</v>
      </c>
      <c r="H114" s="200">
        <v>44317</v>
      </c>
      <c r="I114" s="200">
        <v>44501</v>
      </c>
      <c r="J114" s="201" t="s">
        <v>57</v>
      </c>
      <c r="K114" s="253"/>
      <c r="L114" s="256"/>
      <c r="M114" s="256"/>
      <c r="N114" s="256"/>
      <c r="O114" s="256"/>
      <c r="P114" s="253"/>
      <c r="Q114" s="256"/>
      <c r="R114" s="256"/>
      <c r="S114" s="121"/>
    </row>
    <row r="115" spans="1:19" ht="32.1" customHeight="1" x14ac:dyDescent="0.25">
      <c r="B115" s="258"/>
      <c r="C115" s="206"/>
      <c r="D115" s="206"/>
      <c r="E115" s="255"/>
      <c r="F115" s="248"/>
      <c r="G115" s="208" t="s">
        <v>137</v>
      </c>
      <c r="H115" s="200">
        <v>44317</v>
      </c>
      <c r="I115" s="200">
        <v>44501</v>
      </c>
      <c r="J115" s="201" t="s">
        <v>57</v>
      </c>
      <c r="K115" s="254"/>
      <c r="L115" s="256"/>
      <c r="M115" s="256"/>
      <c r="N115" s="256"/>
      <c r="O115" s="256"/>
      <c r="P115" s="254"/>
      <c r="Q115" s="256"/>
      <c r="R115" s="256"/>
      <c r="S115" s="121"/>
    </row>
    <row r="116" spans="1:19" ht="32.1" customHeight="1" x14ac:dyDescent="0.25">
      <c r="B116" s="258"/>
      <c r="C116" s="206"/>
      <c r="D116" s="206"/>
      <c r="E116" s="255"/>
      <c r="F116" s="246" t="s">
        <v>376</v>
      </c>
      <c r="G116" s="213" t="s">
        <v>377</v>
      </c>
      <c r="H116" s="200">
        <v>44197</v>
      </c>
      <c r="I116" s="200">
        <v>44531</v>
      </c>
      <c r="J116" s="249" t="s">
        <v>379</v>
      </c>
      <c r="K116" s="252">
        <v>1000000000</v>
      </c>
      <c r="L116" s="256"/>
      <c r="M116" s="256"/>
      <c r="N116" s="252">
        <v>1000000000</v>
      </c>
      <c r="O116" s="256"/>
      <c r="P116" s="252"/>
      <c r="Q116" s="256"/>
      <c r="R116" s="256"/>
      <c r="S116" s="121"/>
    </row>
    <row r="117" spans="1:19" ht="32.1" customHeight="1" x14ac:dyDescent="0.25">
      <c r="B117" s="258"/>
      <c r="C117" s="206"/>
      <c r="D117" s="206"/>
      <c r="E117" s="255"/>
      <c r="F117" s="248"/>
      <c r="G117" s="213" t="s">
        <v>378</v>
      </c>
      <c r="H117" s="200">
        <v>44197</v>
      </c>
      <c r="I117" s="200">
        <v>44531</v>
      </c>
      <c r="J117" s="251"/>
      <c r="K117" s="254"/>
      <c r="L117" s="256"/>
      <c r="M117" s="256"/>
      <c r="N117" s="254"/>
      <c r="O117" s="256"/>
      <c r="P117" s="254"/>
      <c r="Q117" s="256"/>
      <c r="R117" s="256"/>
      <c r="S117" s="121"/>
    </row>
    <row r="118" spans="1:19" x14ac:dyDescent="0.25">
      <c r="B118" s="220"/>
      <c r="C118" s="220"/>
      <c r="D118" s="220"/>
      <c r="E118" s="221"/>
      <c r="F118" s="191"/>
      <c r="G118" s="191"/>
      <c r="H118" s="222"/>
      <c r="I118" s="222"/>
      <c r="J118" s="223"/>
      <c r="K118" s="224"/>
      <c r="L118" s="224"/>
      <c r="M118" s="224"/>
      <c r="N118" s="224"/>
      <c r="O118" s="224"/>
      <c r="P118" s="224"/>
      <c r="Q118" s="223"/>
      <c r="R118" s="223"/>
      <c r="S118" s="121"/>
    </row>
    <row r="119" spans="1:19" s="86" customFormat="1" ht="33.950000000000003" customHeight="1" x14ac:dyDescent="0.25">
      <c r="B119" s="258" t="s">
        <v>67</v>
      </c>
      <c r="C119" s="225"/>
      <c r="D119" s="225"/>
      <c r="E119" s="255" t="s">
        <v>68</v>
      </c>
      <c r="F119" s="255" t="s">
        <v>105</v>
      </c>
      <c r="G119" s="208" t="s">
        <v>80</v>
      </c>
      <c r="H119" s="200">
        <v>44197</v>
      </c>
      <c r="I119" s="200">
        <v>44197</v>
      </c>
      <c r="J119" s="201" t="s">
        <v>57</v>
      </c>
      <c r="K119" s="320">
        <f>SUM(N119:Q122)</f>
        <v>3107667520</v>
      </c>
      <c r="L119" s="303"/>
      <c r="M119" s="303"/>
      <c r="N119" s="303">
        <v>782520225</v>
      </c>
      <c r="O119" s="303"/>
      <c r="P119" s="303">
        <v>2325147295</v>
      </c>
      <c r="Q119" s="303"/>
      <c r="R119" s="303"/>
      <c r="S119" s="226"/>
    </row>
    <row r="120" spans="1:19" s="86" customFormat="1" ht="33.950000000000003" customHeight="1" x14ac:dyDescent="0.25">
      <c r="B120" s="258"/>
      <c r="C120" s="225"/>
      <c r="D120" s="225"/>
      <c r="E120" s="255"/>
      <c r="F120" s="255"/>
      <c r="G120" s="208" t="s">
        <v>81</v>
      </c>
      <c r="H120" s="200">
        <v>44228</v>
      </c>
      <c r="I120" s="200">
        <v>44228</v>
      </c>
      <c r="J120" s="201" t="s">
        <v>57</v>
      </c>
      <c r="K120" s="320"/>
      <c r="L120" s="303"/>
      <c r="M120" s="303"/>
      <c r="N120" s="303"/>
      <c r="O120" s="303"/>
      <c r="P120" s="303"/>
      <c r="Q120" s="303"/>
      <c r="R120" s="303"/>
      <c r="S120" s="226"/>
    </row>
    <row r="121" spans="1:19" s="86" customFormat="1" ht="33.950000000000003" customHeight="1" x14ac:dyDescent="0.25">
      <c r="B121" s="258"/>
      <c r="C121" s="225"/>
      <c r="D121" s="225"/>
      <c r="E121" s="255"/>
      <c r="F121" s="255"/>
      <c r="G121" s="208" t="s">
        <v>82</v>
      </c>
      <c r="H121" s="200">
        <v>44228</v>
      </c>
      <c r="I121" s="200">
        <v>44228</v>
      </c>
      <c r="J121" s="201" t="s">
        <v>57</v>
      </c>
      <c r="K121" s="320"/>
      <c r="L121" s="303"/>
      <c r="M121" s="303"/>
      <c r="N121" s="303"/>
      <c r="O121" s="303"/>
      <c r="P121" s="303"/>
      <c r="Q121" s="303"/>
      <c r="R121" s="303"/>
      <c r="S121" s="226"/>
    </row>
    <row r="122" spans="1:19" ht="33.950000000000003" customHeight="1" x14ac:dyDescent="0.25">
      <c r="B122" s="258"/>
      <c r="C122" s="227"/>
      <c r="D122" s="228"/>
      <c r="E122" s="255"/>
      <c r="F122" s="255"/>
      <c r="G122" s="208" t="s">
        <v>83</v>
      </c>
      <c r="H122" s="200">
        <v>44228</v>
      </c>
      <c r="I122" s="200">
        <v>44501</v>
      </c>
      <c r="J122" s="201" t="s">
        <v>57</v>
      </c>
      <c r="K122" s="320"/>
      <c r="L122" s="303"/>
      <c r="M122" s="303"/>
      <c r="N122" s="303"/>
      <c r="O122" s="303"/>
      <c r="P122" s="303"/>
      <c r="Q122" s="303"/>
      <c r="R122" s="303"/>
      <c r="S122" s="121"/>
    </row>
    <row r="123" spans="1:19" s="229" customFormat="1" ht="39.950000000000003" customHeight="1" x14ac:dyDescent="0.25">
      <c r="B123" s="258"/>
      <c r="C123" s="227"/>
      <c r="D123" s="228"/>
      <c r="E123" s="249" t="s">
        <v>69</v>
      </c>
      <c r="F123" s="265" t="s">
        <v>380</v>
      </c>
      <c r="G123" s="230" t="s">
        <v>138</v>
      </c>
      <c r="H123" s="231">
        <v>44242</v>
      </c>
      <c r="I123" s="231">
        <v>44392</v>
      </c>
      <c r="J123" s="201" t="s">
        <v>57</v>
      </c>
      <c r="K123" s="317">
        <f>SUM(N123:Q127)</f>
        <v>1923000000</v>
      </c>
      <c r="L123" s="317"/>
      <c r="M123" s="317"/>
      <c r="N123" s="317">
        <v>1923000000</v>
      </c>
      <c r="O123" s="317"/>
      <c r="P123" s="317"/>
      <c r="Q123" s="317"/>
      <c r="R123" s="317"/>
      <c r="S123" s="232"/>
    </row>
    <row r="124" spans="1:19" s="229" customFormat="1" ht="39.950000000000003" customHeight="1" x14ac:dyDescent="0.25">
      <c r="B124" s="258"/>
      <c r="C124" s="227"/>
      <c r="D124" s="228"/>
      <c r="E124" s="250"/>
      <c r="F124" s="265"/>
      <c r="G124" s="230" t="s">
        <v>139</v>
      </c>
      <c r="H124" s="231">
        <v>44317</v>
      </c>
      <c r="I124" s="231">
        <v>44438</v>
      </c>
      <c r="J124" s="201" t="s">
        <v>57</v>
      </c>
      <c r="K124" s="318"/>
      <c r="L124" s="318"/>
      <c r="M124" s="318"/>
      <c r="N124" s="318"/>
      <c r="O124" s="318"/>
      <c r="P124" s="318"/>
      <c r="Q124" s="318"/>
      <c r="R124" s="318"/>
      <c r="S124" s="232"/>
    </row>
    <row r="125" spans="1:19" s="229" customFormat="1" ht="39.950000000000003" customHeight="1" x14ac:dyDescent="0.25">
      <c r="B125" s="258"/>
      <c r="C125" s="227"/>
      <c r="D125" s="228"/>
      <c r="E125" s="250"/>
      <c r="F125" s="265"/>
      <c r="G125" s="233" t="s">
        <v>140</v>
      </c>
      <c r="H125" s="231">
        <v>44256</v>
      </c>
      <c r="I125" s="231">
        <v>44423</v>
      </c>
      <c r="J125" s="201" t="s">
        <v>57</v>
      </c>
      <c r="K125" s="318"/>
      <c r="L125" s="318"/>
      <c r="M125" s="318"/>
      <c r="N125" s="318"/>
      <c r="O125" s="318"/>
      <c r="P125" s="318"/>
      <c r="Q125" s="318"/>
      <c r="R125" s="318"/>
      <c r="S125" s="232"/>
    </row>
    <row r="126" spans="1:19" s="229" customFormat="1" ht="39.950000000000003" customHeight="1" x14ac:dyDescent="0.25">
      <c r="B126" s="258"/>
      <c r="C126" s="227"/>
      <c r="D126" s="228"/>
      <c r="E126" s="250"/>
      <c r="F126" s="265"/>
      <c r="G126" s="233"/>
      <c r="H126" s="231">
        <v>44331</v>
      </c>
      <c r="I126" s="231">
        <v>44484</v>
      </c>
      <c r="J126" s="201" t="s">
        <v>57</v>
      </c>
      <c r="K126" s="318"/>
      <c r="L126" s="318"/>
      <c r="M126" s="318"/>
      <c r="N126" s="318"/>
      <c r="O126" s="318"/>
      <c r="P126" s="318"/>
      <c r="Q126" s="318"/>
      <c r="R126" s="318"/>
      <c r="S126" s="232"/>
    </row>
    <row r="127" spans="1:19" s="229" customFormat="1" ht="39.950000000000003" customHeight="1" x14ac:dyDescent="0.25">
      <c r="B127" s="258"/>
      <c r="C127" s="227"/>
      <c r="D127" s="228"/>
      <c r="E127" s="250"/>
      <c r="F127" s="265"/>
      <c r="G127" s="165" t="s">
        <v>141</v>
      </c>
      <c r="H127" s="231">
        <v>44256</v>
      </c>
      <c r="I127" s="231">
        <v>44531</v>
      </c>
      <c r="J127" s="201" t="s">
        <v>57</v>
      </c>
      <c r="K127" s="318"/>
      <c r="L127" s="318"/>
      <c r="M127" s="318"/>
      <c r="N127" s="318"/>
      <c r="O127" s="318"/>
      <c r="P127" s="318"/>
      <c r="Q127" s="318"/>
      <c r="R127" s="318"/>
      <c r="S127" s="232"/>
    </row>
    <row r="128" spans="1:19" s="229" customFormat="1" ht="39.950000000000003" customHeight="1" x14ac:dyDescent="0.25">
      <c r="B128" s="258"/>
      <c r="C128" s="227"/>
      <c r="D128" s="228"/>
      <c r="E128" s="250"/>
      <c r="F128" s="201" t="s">
        <v>387</v>
      </c>
      <c r="G128" s="165" t="s">
        <v>142</v>
      </c>
      <c r="H128" s="231">
        <v>44256</v>
      </c>
      <c r="I128" s="231">
        <v>44531</v>
      </c>
      <c r="J128" s="201" t="s">
        <v>57</v>
      </c>
      <c r="K128" s="318"/>
      <c r="L128" s="318"/>
      <c r="M128" s="318"/>
      <c r="N128" s="318"/>
      <c r="O128" s="318"/>
      <c r="P128" s="318"/>
      <c r="Q128" s="318"/>
      <c r="R128" s="318"/>
      <c r="S128" s="232"/>
    </row>
    <row r="129" spans="2:19" s="229" customFormat="1" ht="39.950000000000003" customHeight="1" x14ac:dyDescent="0.25">
      <c r="B129" s="258"/>
      <c r="C129" s="227"/>
      <c r="D129" s="228"/>
      <c r="E129" s="251"/>
      <c r="F129" s="201" t="s">
        <v>388</v>
      </c>
      <c r="G129" s="165"/>
      <c r="H129" s="231">
        <v>44256</v>
      </c>
      <c r="I129" s="231">
        <v>44531</v>
      </c>
      <c r="J129" s="201" t="s">
        <v>57</v>
      </c>
      <c r="K129" s="319"/>
      <c r="L129" s="319"/>
      <c r="M129" s="319"/>
      <c r="N129" s="319"/>
      <c r="O129" s="319"/>
      <c r="P129" s="319"/>
      <c r="Q129" s="319"/>
      <c r="R129" s="319"/>
      <c r="S129" s="232"/>
    </row>
    <row r="130" spans="2:19" ht="42" customHeight="1" x14ac:dyDescent="0.25">
      <c r="B130" s="258"/>
      <c r="C130" s="227"/>
      <c r="D130" s="228"/>
      <c r="E130" s="265" t="s">
        <v>70</v>
      </c>
      <c r="F130" s="262" t="s">
        <v>71</v>
      </c>
      <c r="G130" s="208" t="s">
        <v>86</v>
      </c>
      <c r="H130" s="200">
        <v>44256</v>
      </c>
      <c r="I130" s="200">
        <v>44440</v>
      </c>
      <c r="J130" s="201" t="s">
        <v>57</v>
      </c>
      <c r="K130" s="301">
        <f>SUM(N130:Q134)</f>
        <v>100000000</v>
      </c>
      <c r="L130" s="301"/>
      <c r="M130" s="301"/>
      <c r="N130" s="301">
        <v>100000000</v>
      </c>
      <c r="O130" s="301"/>
      <c r="P130" s="301"/>
      <c r="Q130" s="301"/>
      <c r="R130" s="301"/>
      <c r="S130" s="121"/>
    </row>
    <row r="131" spans="2:19" ht="42" customHeight="1" x14ac:dyDescent="0.25">
      <c r="B131" s="258"/>
      <c r="C131" s="227"/>
      <c r="D131" s="228"/>
      <c r="E131" s="265"/>
      <c r="F131" s="262"/>
      <c r="G131" s="208" t="s">
        <v>88</v>
      </c>
      <c r="H131" s="200">
        <v>44287</v>
      </c>
      <c r="I131" s="200">
        <v>44531</v>
      </c>
      <c r="J131" s="201" t="s">
        <v>57</v>
      </c>
      <c r="K131" s="301"/>
      <c r="L131" s="301"/>
      <c r="M131" s="301"/>
      <c r="N131" s="301"/>
      <c r="O131" s="301"/>
      <c r="P131" s="301"/>
      <c r="Q131" s="301"/>
      <c r="R131" s="301"/>
      <c r="S131" s="121"/>
    </row>
    <row r="132" spans="2:19" ht="42" customHeight="1" x14ac:dyDescent="0.25">
      <c r="B132" s="258"/>
      <c r="C132" s="227"/>
      <c r="D132" s="228"/>
      <c r="E132" s="265"/>
      <c r="F132" s="262"/>
      <c r="G132" s="208" t="s">
        <v>87</v>
      </c>
      <c r="H132" s="200">
        <v>44228</v>
      </c>
      <c r="I132" s="200">
        <v>44531</v>
      </c>
      <c r="J132" s="201" t="s">
        <v>57</v>
      </c>
      <c r="K132" s="301"/>
      <c r="L132" s="301"/>
      <c r="M132" s="301"/>
      <c r="N132" s="301"/>
      <c r="O132" s="301"/>
      <c r="P132" s="301"/>
      <c r="Q132" s="301"/>
      <c r="R132" s="301"/>
      <c r="S132" s="121"/>
    </row>
    <row r="133" spans="2:19" ht="42" customHeight="1" x14ac:dyDescent="0.25">
      <c r="B133" s="258"/>
      <c r="C133" s="227"/>
      <c r="D133" s="228"/>
      <c r="E133" s="265"/>
      <c r="F133" s="262"/>
      <c r="G133" s="208" t="s">
        <v>143</v>
      </c>
      <c r="H133" s="200">
        <v>44287</v>
      </c>
      <c r="I133" s="200">
        <v>44440</v>
      </c>
      <c r="J133" s="201" t="s">
        <v>57</v>
      </c>
      <c r="K133" s="301"/>
      <c r="L133" s="301"/>
      <c r="M133" s="301"/>
      <c r="N133" s="301"/>
      <c r="O133" s="301"/>
      <c r="P133" s="301"/>
      <c r="Q133" s="301"/>
      <c r="R133" s="301"/>
      <c r="S133" s="121"/>
    </row>
    <row r="134" spans="2:19" ht="31.5" x14ac:dyDescent="0.25">
      <c r="B134" s="258"/>
      <c r="C134" s="206"/>
      <c r="D134" s="207"/>
      <c r="E134" s="265"/>
      <c r="F134" s="262"/>
      <c r="G134" s="208" t="s">
        <v>142</v>
      </c>
      <c r="H134" s="200">
        <v>44256</v>
      </c>
      <c r="I134" s="200">
        <v>44531</v>
      </c>
      <c r="J134" s="201" t="s">
        <v>57</v>
      </c>
      <c r="K134" s="301"/>
      <c r="L134" s="301"/>
      <c r="M134" s="301"/>
      <c r="N134" s="301"/>
      <c r="O134" s="301"/>
      <c r="P134" s="301"/>
      <c r="Q134" s="301"/>
      <c r="R134" s="301"/>
      <c r="S134" s="121"/>
    </row>
    <row r="135" spans="2:19" ht="47.25" x14ac:dyDescent="0.25">
      <c r="B135" s="258"/>
      <c r="C135" s="206"/>
      <c r="D135" s="207"/>
      <c r="E135" s="201" t="s">
        <v>72</v>
      </c>
      <c r="F135" s="228" t="s">
        <v>73</v>
      </c>
      <c r="G135" s="208" t="s">
        <v>89</v>
      </c>
      <c r="H135" s="200">
        <v>44228</v>
      </c>
      <c r="I135" s="200">
        <v>44501</v>
      </c>
      <c r="J135" s="201" t="s">
        <v>57</v>
      </c>
      <c r="K135" s="234">
        <v>1000000000</v>
      </c>
      <c r="L135" s="234"/>
      <c r="M135" s="234"/>
      <c r="N135" s="234">
        <v>1000000000</v>
      </c>
      <c r="O135" s="202"/>
      <c r="P135" s="202"/>
      <c r="Q135" s="219"/>
      <c r="R135" s="203"/>
      <c r="S135" s="121"/>
    </row>
    <row r="136" spans="2:19" x14ac:dyDescent="0.25">
      <c r="B136" s="235"/>
      <c r="C136" s="236"/>
      <c r="D136" s="237"/>
      <c r="E136" s="238"/>
      <c r="F136" s="239"/>
      <c r="G136" s="239"/>
      <c r="H136" s="240"/>
      <c r="I136" s="240"/>
      <c r="J136" s="241"/>
      <c r="K136" s="242"/>
      <c r="L136" s="242"/>
      <c r="M136" s="242"/>
      <c r="N136" s="242"/>
      <c r="O136" s="242"/>
      <c r="P136" s="242"/>
      <c r="Q136" s="241"/>
      <c r="R136" s="243"/>
      <c r="S136" s="121"/>
    </row>
  </sheetData>
  <mergeCells count="203">
    <mergeCell ref="Q73:Q79"/>
    <mergeCell ref="R73:R79"/>
    <mergeCell ref="L80:L85"/>
    <mergeCell ref="M80:M85"/>
    <mergeCell ref="N80:N85"/>
    <mergeCell ref="P80:P85"/>
    <mergeCell ref="Q80:Q85"/>
    <mergeCell ref="R80:R85"/>
    <mergeCell ref="K23:K26"/>
    <mergeCell ref="N23:N26"/>
    <mergeCell ref="K73:K79"/>
    <mergeCell ref="L73:L79"/>
    <mergeCell ref="M73:M79"/>
    <mergeCell ref="N73:N79"/>
    <mergeCell ref="K37:K40"/>
    <mergeCell ref="E123:E129"/>
    <mergeCell ref="K123:K129"/>
    <mergeCell ref="N123:N129"/>
    <mergeCell ref="L123:L129"/>
    <mergeCell ref="M123:M129"/>
    <mergeCell ref="O123:O129"/>
    <mergeCell ref="P123:P129"/>
    <mergeCell ref="F123:F127"/>
    <mergeCell ref="O73:O79"/>
    <mergeCell ref="P73:P79"/>
    <mergeCell ref="Q123:Q129"/>
    <mergeCell ref="R123:R129"/>
    <mergeCell ref="L107:L117"/>
    <mergeCell ref="M107:M117"/>
    <mergeCell ref="P87:P89"/>
    <mergeCell ref="Q87:Q89"/>
    <mergeCell ref="R87:R89"/>
    <mergeCell ref="K69:K72"/>
    <mergeCell ref="L69:L72"/>
    <mergeCell ref="M69:M72"/>
    <mergeCell ref="N119:N122"/>
    <mergeCell ref="O119:O122"/>
    <mergeCell ref="P119:P122"/>
    <mergeCell ref="Q107:Q117"/>
    <mergeCell ref="R107:R117"/>
    <mergeCell ref="Q90:Q98"/>
    <mergeCell ref="R90:R98"/>
    <mergeCell ref="K90:K98"/>
    <mergeCell ref="P90:P98"/>
    <mergeCell ref="K119:K122"/>
    <mergeCell ref="L119:L122"/>
    <mergeCell ref="M119:M122"/>
    <mergeCell ref="L90:L98"/>
    <mergeCell ref="M90:M98"/>
    <mergeCell ref="B19:B40"/>
    <mergeCell ref="P34:P36"/>
    <mergeCell ref="J19:J22"/>
    <mergeCell ref="K19:K22"/>
    <mergeCell ref="E27:E30"/>
    <mergeCell ref="J27:J30"/>
    <mergeCell ref="K27:K30"/>
    <mergeCell ref="E34:E36"/>
    <mergeCell ref="J34:J36"/>
    <mergeCell ref="K34:K36"/>
    <mergeCell ref="N34:N36"/>
    <mergeCell ref="F27:F30"/>
    <mergeCell ref="F34:F36"/>
    <mergeCell ref="K31:K33"/>
    <mergeCell ref="N31:N33"/>
    <mergeCell ref="O31:O33"/>
    <mergeCell ref="P31:P33"/>
    <mergeCell ref="F19:F20"/>
    <mergeCell ref="N19:N22"/>
    <mergeCell ref="P19:P22"/>
    <mergeCell ref="F23:F26"/>
    <mergeCell ref="E19:E26"/>
    <mergeCell ref="J23:J26"/>
    <mergeCell ref="Q47:Q50"/>
    <mergeCell ref="L64:L68"/>
    <mergeCell ref="M64:M68"/>
    <mergeCell ref="O64:O68"/>
    <mergeCell ref="P64:P68"/>
    <mergeCell ref="Q69:Q72"/>
    <mergeCell ref="R69:R72"/>
    <mergeCell ref="O58:O63"/>
    <mergeCell ref="P58:P63"/>
    <mergeCell ref="Q58:Q63"/>
    <mergeCell ref="R58:R63"/>
    <mergeCell ref="R64:R68"/>
    <mergeCell ref="Q130:Q134"/>
    <mergeCell ref="R130:R134"/>
    <mergeCell ref="K42:K44"/>
    <mergeCell ref="L42:L44"/>
    <mergeCell ref="M42:M44"/>
    <mergeCell ref="N42:N44"/>
    <mergeCell ref="O42:O44"/>
    <mergeCell ref="P42:P44"/>
    <mergeCell ref="Q42:Q44"/>
    <mergeCell ref="R42:R44"/>
    <mergeCell ref="K130:K134"/>
    <mergeCell ref="L130:L134"/>
    <mergeCell ref="M130:M134"/>
    <mergeCell ref="N130:N134"/>
    <mergeCell ref="O130:O134"/>
    <mergeCell ref="P130:P134"/>
    <mergeCell ref="Q119:Q122"/>
    <mergeCell ref="R119:R122"/>
    <mergeCell ref="N87:N89"/>
    <mergeCell ref="K87:K89"/>
    <mergeCell ref="L87:L89"/>
    <mergeCell ref="M87:M89"/>
    <mergeCell ref="O87:O89"/>
    <mergeCell ref="O107:O117"/>
    <mergeCell ref="N90:N98"/>
    <mergeCell ref="O90:O98"/>
    <mergeCell ref="K107:K115"/>
    <mergeCell ref="P107:P115"/>
    <mergeCell ref="K116:K117"/>
    <mergeCell ref="P116:P117"/>
    <mergeCell ref="N107:N115"/>
    <mergeCell ref="N116:N117"/>
    <mergeCell ref="F95:F98"/>
    <mergeCell ref="F90:F94"/>
    <mergeCell ref="E119:E122"/>
    <mergeCell ref="F119:F122"/>
    <mergeCell ref="E37:E40"/>
    <mergeCell ref="F37:F40"/>
    <mergeCell ref="J37:J40"/>
    <mergeCell ref="J31:J33"/>
    <mergeCell ref="E90:E98"/>
    <mergeCell ref="F107:F115"/>
    <mergeCell ref="F116:F117"/>
    <mergeCell ref="J116:J117"/>
    <mergeCell ref="E73:E79"/>
    <mergeCell ref="F73:F79"/>
    <mergeCell ref="H34:I36"/>
    <mergeCell ref="B5:S5"/>
    <mergeCell ref="B6:S6"/>
    <mergeCell ref="B11:E11"/>
    <mergeCell ref="F13:R13"/>
    <mergeCell ref="D15:D17"/>
    <mergeCell ref="F58:F63"/>
    <mergeCell ref="B9:E9"/>
    <mergeCell ref="B12:E12"/>
    <mergeCell ref="F9:R9"/>
    <mergeCell ref="E10:R10"/>
    <mergeCell ref="F11:R11"/>
    <mergeCell ref="K15:K17"/>
    <mergeCell ref="H12:I12"/>
    <mergeCell ref="J12:R12"/>
    <mergeCell ref="N16:O16"/>
    <mergeCell ref="F15:F17"/>
    <mergeCell ref="J15:J17"/>
    <mergeCell ref="F12:G12"/>
    <mergeCell ref="K58:K63"/>
    <mergeCell ref="N58:N63"/>
    <mergeCell ref="L58:L63"/>
    <mergeCell ref="M58:M63"/>
    <mergeCell ref="R47:R50"/>
    <mergeCell ref="K47:K50"/>
    <mergeCell ref="C15:C17"/>
    <mergeCell ref="B119:B135"/>
    <mergeCell ref="E58:E63"/>
    <mergeCell ref="N15:R15"/>
    <mergeCell ref="L15:M17"/>
    <mergeCell ref="P16:Q16"/>
    <mergeCell ref="I16:I17"/>
    <mergeCell ref="H16:H17"/>
    <mergeCell ref="G15:G17"/>
    <mergeCell ref="F130:F134"/>
    <mergeCell ref="B15:B17"/>
    <mergeCell ref="H15:I15"/>
    <mergeCell ref="E15:E17"/>
    <mergeCell ref="E107:E117"/>
    <mergeCell ref="F87:F89"/>
    <mergeCell ref="E31:E33"/>
    <mergeCell ref="F31:F33"/>
    <mergeCell ref="B42:B117"/>
    <mergeCell ref="E42:E44"/>
    <mergeCell ref="F42:F44"/>
    <mergeCell ref="E99:E106"/>
    <mergeCell ref="F99:F106"/>
    <mergeCell ref="E87:E89"/>
    <mergeCell ref="E130:E134"/>
    <mergeCell ref="Q31:Q33"/>
    <mergeCell ref="R31:R33"/>
    <mergeCell ref="E45:E57"/>
    <mergeCell ref="F45:F57"/>
    <mergeCell ref="E80:E85"/>
    <mergeCell ref="F80:F85"/>
    <mergeCell ref="J80:J85"/>
    <mergeCell ref="K80:K85"/>
    <mergeCell ref="O80:O85"/>
    <mergeCell ref="F69:F72"/>
    <mergeCell ref="E69:E72"/>
    <mergeCell ref="F64:F68"/>
    <mergeCell ref="E64:E68"/>
    <mergeCell ref="N69:N72"/>
    <mergeCell ref="O69:O72"/>
    <mergeCell ref="P69:P72"/>
    <mergeCell ref="K64:K68"/>
    <mergeCell ref="N64:N68"/>
    <mergeCell ref="N47:N50"/>
    <mergeCell ref="P47:P50"/>
    <mergeCell ref="L47:L50"/>
    <mergeCell ref="M47:M50"/>
    <mergeCell ref="O47:O50"/>
    <mergeCell ref="Q64:Q68"/>
  </mergeCells>
  <phoneticPr fontId="0" type="noConversion"/>
  <conditionalFormatting sqref="N47">
    <cfRule type="expression" dxfId="9" priority="10">
      <formula>AND(ISNUMBER(SEARCH(#REF!,$A47,1)),VALUE(MID($A47,1,LEN(#REF!)))=#REF!)</formula>
    </cfRule>
  </conditionalFormatting>
  <conditionalFormatting sqref="P47">
    <cfRule type="expression" dxfId="8" priority="9">
      <formula>AND(ISNUMBER(SEARCH(#REF!,$A47,1)),VALUE(MID($A47,1,LEN(#REF!)))=#REF!)</formula>
    </cfRule>
  </conditionalFormatting>
  <conditionalFormatting sqref="M107:O107 Q107:R107">
    <cfRule type="expression" dxfId="7" priority="8">
      <formula>AND(ISNUMBER(SEARCH(#REF!,$A107,1)),VALUE(MID($A107,1,LEN(#REF!)))=#REF!)</formula>
    </cfRule>
  </conditionalFormatting>
  <conditionalFormatting sqref="M47">
    <cfRule type="expression" dxfId="6" priority="7">
      <formula>AND(ISNUMBER(SEARCH(#REF!,$A47,1)),VALUE(MID($A47,1,LEN(#REF!)))=#REF!)</formula>
    </cfRule>
  </conditionalFormatting>
  <conditionalFormatting sqref="O47">
    <cfRule type="expression" dxfId="5" priority="6">
      <formula>AND(ISNUMBER(SEARCH(#REF!,$A47,1)),VALUE(MID($A47,1,LEN(#REF!)))=#REF!)</formula>
    </cfRule>
  </conditionalFormatting>
  <conditionalFormatting sqref="D58:D63 L45:L47 L99:L107 L52:L57">
    <cfRule type="expression" dxfId="4" priority="11">
      <formula>AND(ISNUMBER(SEARCH(#REF!,$A45,1)),VALUE(MID($A45,1,LEN(#REF!)))=#REF!)</formula>
    </cfRule>
  </conditionalFormatting>
  <conditionalFormatting sqref="Q47">
    <cfRule type="expression" dxfId="3" priority="5">
      <formula>AND(ISNUMBER(SEARCH(#REF!,$A47,1)),VALUE(MID($A47,1,LEN(#REF!)))=#REF!)</formula>
    </cfRule>
  </conditionalFormatting>
  <conditionalFormatting sqref="R47">
    <cfRule type="expression" dxfId="2" priority="4">
      <formula>AND(ISNUMBER(SEARCH(#REF!,$A47,1)),VALUE(MID($A47,1,LEN(#REF!)))=#REF!)</formula>
    </cfRule>
  </conditionalFormatting>
  <conditionalFormatting sqref="L31:L32">
    <cfRule type="expression" dxfId="1" priority="2">
      <formula>AND(ISNUMBER(SEARCH(#REF!,$A31,1)),VALUE(MID($A31,1,LEN(#REF!)))=#REF!)</formula>
    </cfRule>
  </conditionalFormatting>
  <conditionalFormatting sqref="L33">
    <cfRule type="expression" dxfId="0" priority="1">
      <formula>AND(ISNUMBER(SEARCH(#REF!,$A33,1)),VALUE(MID($A33,1,LEN(#REF!)))=#REF!)</formula>
    </cfRule>
  </conditionalFormatting>
  <printOptions horizontalCentered="1" verticalCentered="1"/>
  <pageMargins left="0.39370078740157483" right="0.74803149606299213" top="0.19685039370078741" bottom="0.19685039370078741" header="0.51181102362204722" footer="0.51181102362204722"/>
  <pageSetup paperSize="5" scale="40" orientation="landscape" horizontalDpi="120" verticalDpi="144" r:id="rId1"/>
  <headerFooter alignWithMargins="0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7</xdr:col>
                <xdr:colOff>0</xdr:colOff>
                <xdr:row>3</xdr:row>
                <xdr:rowOff>0</xdr:rowOff>
              </from>
              <to>
                <xdr:col>7</xdr:col>
                <xdr:colOff>0</xdr:colOff>
                <xdr:row>3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9"/>
  <sheetViews>
    <sheetView topLeftCell="C11" zoomScale="90" zoomScaleNormal="90" workbookViewId="0">
      <selection activeCell="F20" sqref="F20"/>
    </sheetView>
  </sheetViews>
  <sheetFormatPr baseColWidth="10" defaultColWidth="0" defaultRowHeight="14.25" zeroHeight="1" x14ac:dyDescent="0.2"/>
  <cols>
    <col min="1" max="1" width="5.140625" style="12" customWidth="1"/>
    <col min="2" max="2" width="2.7109375" style="12" customWidth="1"/>
    <col min="3" max="3" width="37.7109375" style="2" customWidth="1"/>
    <col min="4" max="4" width="42.42578125" style="2" customWidth="1"/>
    <col min="5" max="5" width="55.140625" style="2" customWidth="1"/>
    <col min="6" max="6" width="57.85546875" style="2" customWidth="1"/>
    <col min="7" max="7" width="16.7109375" style="2" customWidth="1"/>
    <col min="8" max="8" width="15.7109375" style="2" customWidth="1"/>
    <col min="9" max="9" width="24.28515625" style="2" customWidth="1"/>
    <col min="10" max="10" width="3.85546875" style="12" customWidth="1"/>
    <col min="11" max="11" width="8" style="12" customWidth="1"/>
    <col min="12" max="13" width="4.28515625" style="12" customWidth="1"/>
    <col min="14" max="14" width="0" style="12" hidden="1" customWidth="1"/>
    <col min="15" max="16384" width="0" style="2" hidden="1"/>
  </cols>
  <sheetData>
    <row r="1" spans="1:14" s="12" customFormat="1" ht="15" customHeight="1" x14ac:dyDescent="0.2"/>
    <row r="2" spans="1:14" s="12" customFormat="1" ht="142.5" customHeight="1" thickBot="1" x14ac:dyDescent="0.25"/>
    <row r="3" spans="1:14" ht="20.100000000000001" customHeight="1" thickTop="1" x14ac:dyDescent="0.25">
      <c r="B3" s="13"/>
      <c r="C3" s="5"/>
      <c r="D3" s="8"/>
      <c r="E3" s="5"/>
      <c r="F3" s="5"/>
      <c r="G3" s="5"/>
      <c r="H3" s="8" t="s">
        <v>21</v>
      </c>
      <c r="I3" s="5"/>
      <c r="J3" s="18"/>
    </row>
    <row r="4" spans="1:14" ht="20.100000000000001" customHeight="1" x14ac:dyDescent="0.25">
      <c r="B4" s="14"/>
      <c r="C4" s="6"/>
      <c r="D4" s="9"/>
      <c r="E4" s="6"/>
      <c r="F4" s="6"/>
      <c r="G4" s="6"/>
      <c r="H4" s="9" t="s">
        <v>44</v>
      </c>
      <c r="I4" s="9" t="s">
        <v>45</v>
      </c>
      <c r="J4" s="19"/>
    </row>
    <row r="5" spans="1:14" ht="30" customHeight="1" x14ac:dyDescent="0.35">
      <c r="B5" s="14"/>
      <c r="C5" s="347" t="s">
        <v>11</v>
      </c>
      <c r="D5" s="347"/>
      <c r="E5" s="347"/>
      <c r="F5" s="347"/>
      <c r="G5" s="347"/>
      <c r="H5" s="347"/>
      <c r="I5" s="347"/>
      <c r="J5" s="19"/>
    </row>
    <row r="6" spans="1:14" ht="30" customHeight="1" x14ac:dyDescent="0.3">
      <c r="B6" s="14"/>
      <c r="C6" s="348" t="s">
        <v>55</v>
      </c>
      <c r="D6" s="348"/>
      <c r="E6" s="348"/>
      <c r="F6" s="348"/>
      <c r="G6" s="348"/>
      <c r="H6" s="7"/>
      <c r="I6" s="6"/>
      <c r="J6" s="19"/>
    </row>
    <row r="7" spans="1:14" ht="20.100000000000001" customHeight="1" x14ac:dyDescent="0.25">
      <c r="B7" s="15"/>
      <c r="C7" s="10"/>
      <c r="D7" s="69"/>
      <c r="E7" s="10"/>
      <c r="F7" s="10"/>
      <c r="G7" s="10"/>
      <c r="H7" s="11"/>
      <c r="I7" s="10"/>
      <c r="J7" s="20"/>
    </row>
    <row r="8" spans="1:14" ht="20.100000000000001" customHeight="1" x14ac:dyDescent="0.25">
      <c r="B8" s="14"/>
      <c r="C8" s="23"/>
      <c r="D8" s="70"/>
      <c r="E8" s="23"/>
      <c r="F8" s="23"/>
      <c r="G8" s="23"/>
      <c r="H8" s="24"/>
      <c r="I8" s="23"/>
      <c r="J8" s="19"/>
    </row>
    <row r="9" spans="1:14" ht="35.1" customHeight="1" x14ac:dyDescent="0.25">
      <c r="B9" s="16"/>
      <c r="C9" s="25" t="s">
        <v>12</v>
      </c>
      <c r="D9" s="355"/>
      <c r="E9" s="355"/>
      <c r="F9" s="355"/>
      <c r="G9" s="355"/>
      <c r="H9" s="355"/>
      <c r="I9" s="26"/>
      <c r="J9" s="21"/>
    </row>
    <row r="10" spans="1:14" ht="24.95" customHeight="1" x14ac:dyDescent="0.25">
      <c r="B10" s="16"/>
      <c r="C10" s="27" t="s">
        <v>13</v>
      </c>
      <c r="D10" s="354"/>
      <c r="E10" s="354"/>
      <c r="F10" s="354"/>
      <c r="G10" s="354"/>
      <c r="H10" s="26"/>
      <c r="I10" s="26"/>
      <c r="J10" s="21"/>
    </row>
    <row r="11" spans="1:14" ht="16.5" customHeight="1" x14ac:dyDescent="0.2">
      <c r="B11" s="16"/>
      <c r="C11" s="12"/>
      <c r="D11" s="12"/>
      <c r="E11" s="12"/>
      <c r="F11" s="12"/>
      <c r="G11" s="12"/>
      <c r="H11" s="12"/>
      <c r="I11" s="12"/>
      <c r="J11" s="21"/>
    </row>
    <row r="12" spans="1:14" ht="25.5" customHeight="1" x14ac:dyDescent="0.2">
      <c r="B12" s="17"/>
      <c r="C12" s="353" t="s">
        <v>51</v>
      </c>
      <c r="D12" s="353" t="s">
        <v>24</v>
      </c>
      <c r="E12" s="351" t="s">
        <v>25</v>
      </c>
      <c r="F12" s="349" t="s">
        <v>26</v>
      </c>
      <c r="G12" s="356" t="s">
        <v>14</v>
      </c>
      <c r="H12" s="357"/>
      <c r="I12" s="349" t="s">
        <v>27</v>
      </c>
      <c r="J12" s="22"/>
    </row>
    <row r="13" spans="1:14" ht="44.25" customHeight="1" x14ac:dyDescent="0.2">
      <c r="B13" s="17"/>
      <c r="C13" s="349"/>
      <c r="D13" s="349"/>
      <c r="E13" s="352"/>
      <c r="F13" s="350"/>
      <c r="G13" s="3" t="s">
        <v>23</v>
      </c>
      <c r="H13" s="3" t="s">
        <v>22</v>
      </c>
      <c r="I13" s="350"/>
      <c r="J13" s="22"/>
    </row>
    <row r="14" spans="1:14" s="1" customFormat="1" ht="45.75" customHeight="1" x14ac:dyDescent="0.3">
      <c r="A14" s="4"/>
      <c r="B14" s="28"/>
      <c r="C14" s="338" t="s">
        <v>28</v>
      </c>
      <c r="D14" s="338"/>
      <c r="E14" s="338"/>
      <c r="F14" s="338"/>
      <c r="G14" s="338"/>
      <c r="H14" s="338"/>
      <c r="I14" s="338"/>
      <c r="J14" s="41"/>
      <c r="K14" s="4"/>
      <c r="L14" s="4"/>
      <c r="M14" s="4"/>
      <c r="N14" s="4"/>
    </row>
    <row r="15" spans="1:14" ht="26.1" customHeight="1" x14ac:dyDescent="0.2">
      <c r="B15" s="17"/>
      <c r="C15" s="334" t="s">
        <v>52</v>
      </c>
      <c r="D15" s="344" t="s">
        <v>161</v>
      </c>
      <c r="E15" s="344" t="s">
        <v>162</v>
      </c>
      <c r="F15" s="39" t="s">
        <v>163</v>
      </c>
      <c r="G15" s="43">
        <v>44197</v>
      </c>
      <c r="H15" s="43">
        <v>44531</v>
      </c>
      <c r="I15" s="358" t="s">
        <v>164</v>
      </c>
      <c r="J15" s="41"/>
    </row>
    <row r="16" spans="1:14" ht="25.5" x14ac:dyDescent="0.2">
      <c r="B16" s="17"/>
      <c r="C16" s="364"/>
      <c r="D16" s="344"/>
      <c r="E16" s="344"/>
      <c r="F16" s="39" t="s">
        <v>165</v>
      </c>
      <c r="G16" s="43">
        <v>44197</v>
      </c>
      <c r="H16" s="43">
        <v>44531</v>
      </c>
      <c r="I16" s="358"/>
      <c r="J16" s="41"/>
    </row>
    <row r="17" spans="1:14" ht="25.5" x14ac:dyDescent="0.2">
      <c r="B17" s="17"/>
      <c r="C17" s="364"/>
      <c r="D17" s="30" t="s">
        <v>309</v>
      </c>
      <c r="E17" s="42" t="s">
        <v>318</v>
      </c>
      <c r="F17" s="71" t="s">
        <v>323</v>
      </c>
      <c r="G17" s="43">
        <v>44197</v>
      </c>
      <c r="H17" s="43">
        <v>44531</v>
      </c>
      <c r="I17" s="362" t="s">
        <v>408</v>
      </c>
      <c r="J17" s="41"/>
    </row>
    <row r="18" spans="1:14" ht="51" x14ac:dyDescent="0.2">
      <c r="B18" s="17"/>
      <c r="C18" s="364"/>
      <c r="D18" s="31" t="s">
        <v>310</v>
      </c>
      <c r="E18" s="42" t="s">
        <v>319</v>
      </c>
      <c r="F18" s="72" t="s">
        <v>324</v>
      </c>
      <c r="G18" s="43">
        <v>44197</v>
      </c>
      <c r="H18" s="43">
        <v>44531</v>
      </c>
      <c r="I18" s="362"/>
      <c r="J18" s="41"/>
    </row>
    <row r="19" spans="1:14" ht="38.25" x14ac:dyDescent="0.2">
      <c r="B19" s="17"/>
      <c r="C19" s="364"/>
      <c r="D19" s="31" t="s">
        <v>311</v>
      </c>
      <c r="E19" s="42" t="s">
        <v>320</v>
      </c>
      <c r="F19" s="72" t="s">
        <v>325</v>
      </c>
      <c r="G19" s="43">
        <v>44197</v>
      </c>
      <c r="H19" s="43">
        <v>44531</v>
      </c>
      <c r="I19" s="362"/>
      <c r="J19" s="41"/>
    </row>
    <row r="20" spans="1:14" ht="51" x14ac:dyDescent="0.2">
      <c r="B20" s="17"/>
      <c r="C20" s="364"/>
      <c r="D20" s="30" t="s">
        <v>312</v>
      </c>
      <c r="E20" s="42" t="s">
        <v>321</v>
      </c>
      <c r="F20" s="72" t="s">
        <v>326</v>
      </c>
      <c r="G20" s="43">
        <v>44197</v>
      </c>
      <c r="H20" s="43">
        <v>44531</v>
      </c>
      <c r="I20" s="362"/>
      <c r="J20" s="41"/>
    </row>
    <row r="21" spans="1:14" ht="38.25" x14ac:dyDescent="0.2">
      <c r="B21" s="17"/>
      <c r="C21" s="364"/>
      <c r="D21" s="30" t="s">
        <v>313</v>
      </c>
      <c r="E21" s="42" t="s">
        <v>322</v>
      </c>
      <c r="F21" s="72" t="s">
        <v>327</v>
      </c>
      <c r="G21" s="43">
        <v>44197</v>
      </c>
      <c r="H21" s="43">
        <v>44531</v>
      </c>
      <c r="I21" s="362"/>
      <c r="J21" s="41"/>
    </row>
    <row r="22" spans="1:14" ht="38.25" x14ac:dyDescent="0.2">
      <c r="B22" s="17"/>
      <c r="C22" s="364"/>
      <c r="D22" s="31" t="s">
        <v>314</v>
      </c>
      <c r="E22" s="42" t="s">
        <v>316</v>
      </c>
      <c r="F22" s="72" t="s">
        <v>328</v>
      </c>
      <c r="G22" s="43">
        <v>44197</v>
      </c>
      <c r="H22" s="43">
        <v>44531</v>
      </c>
      <c r="I22" s="362"/>
      <c r="J22" s="41"/>
    </row>
    <row r="23" spans="1:14" ht="38.25" x14ac:dyDescent="0.2">
      <c r="B23" s="17"/>
      <c r="C23" s="335"/>
      <c r="D23" s="30" t="s">
        <v>315</v>
      </c>
      <c r="E23" s="42" t="s">
        <v>317</v>
      </c>
      <c r="F23" s="72" t="s">
        <v>329</v>
      </c>
      <c r="G23" s="43">
        <v>44197</v>
      </c>
      <c r="H23" s="43">
        <v>44531</v>
      </c>
      <c r="I23" s="363"/>
      <c r="J23" s="41"/>
    </row>
    <row r="24" spans="1:14" s="1" customFormat="1" ht="45.75" customHeight="1" x14ac:dyDescent="0.3">
      <c r="A24" s="4"/>
      <c r="B24" s="28"/>
      <c r="C24" s="359" t="s">
        <v>166</v>
      </c>
      <c r="D24" s="344" t="s">
        <v>167</v>
      </c>
      <c r="E24" s="344" t="s">
        <v>168</v>
      </c>
      <c r="F24" s="39" t="s">
        <v>169</v>
      </c>
      <c r="G24" s="43">
        <v>44197</v>
      </c>
      <c r="H24" s="43">
        <v>44531</v>
      </c>
      <c r="I24" s="361" t="s">
        <v>393</v>
      </c>
      <c r="J24" s="41"/>
      <c r="K24" s="4"/>
      <c r="L24" s="4"/>
      <c r="M24" s="4"/>
      <c r="N24" s="4"/>
    </row>
    <row r="25" spans="1:14" ht="18" customHeight="1" x14ac:dyDescent="0.2">
      <c r="B25" s="16"/>
      <c r="C25" s="359"/>
      <c r="D25" s="344"/>
      <c r="E25" s="344" t="s">
        <v>170</v>
      </c>
      <c r="F25" s="39" t="s">
        <v>171</v>
      </c>
      <c r="G25" s="43">
        <v>44197</v>
      </c>
      <c r="H25" s="43">
        <v>44531</v>
      </c>
      <c r="I25" s="361"/>
      <c r="J25" s="41"/>
    </row>
    <row r="26" spans="1:14" ht="25.5" x14ac:dyDescent="0.2">
      <c r="B26" s="16"/>
      <c r="C26" s="359"/>
      <c r="D26" s="344"/>
      <c r="E26" s="344" t="s">
        <v>172</v>
      </c>
      <c r="F26" s="39" t="s">
        <v>173</v>
      </c>
      <c r="G26" s="43">
        <v>44197</v>
      </c>
      <c r="H26" s="43">
        <v>44531</v>
      </c>
      <c r="I26" s="361"/>
      <c r="J26" s="41"/>
    </row>
    <row r="27" spans="1:14" ht="15" x14ac:dyDescent="0.2">
      <c r="B27" s="16"/>
      <c r="C27" s="359"/>
      <c r="D27" s="344"/>
      <c r="E27" s="344" t="s">
        <v>174</v>
      </c>
      <c r="F27" s="39" t="s">
        <v>175</v>
      </c>
      <c r="G27" s="43">
        <v>44197</v>
      </c>
      <c r="H27" s="43">
        <v>44531</v>
      </c>
      <c r="I27" s="361"/>
      <c r="J27" s="41"/>
    </row>
    <row r="28" spans="1:14" ht="51" x14ac:dyDescent="0.2">
      <c r="B28" s="16"/>
      <c r="C28" s="359"/>
      <c r="D28" s="344"/>
      <c r="E28" s="344" t="s">
        <v>176</v>
      </c>
      <c r="F28" s="39" t="s">
        <v>177</v>
      </c>
      <c r="G28" s="43">
        <v>44197</v>
      </c>
      <c r="H28" s="43">
        <v>44531</v>
      </c>
      <c r="I28" s="361"/>
      <c r="J28" s="41"/>
    </row>
    <row r="29" spans="1:14" ht="15" x14ac:dyDescent="0.2">
      <c r="B29" s="17"/>
      <c r="C29" s="360"/>
      <c r="D29" s="344"/>
      <c r="E29" s="344" t="s">
        <v>178</v>
      </c>
      <c r="F29" s="39" t="s">
        <v>179</v>
      </c>
      <c r="G29" s="43">
        <v>44197</v>
      </c>
      <c r="H29" s="43">
        <v>44531</v>
      </c>
      <c r="I29" s="361"/>
      <c r="J29" s="41"/>
    </row>
    <row r="30" spans="1:14" ht="38.25" x14ac:dyDescent="0.2">
      <c r="B30" s="17"/>
      <c r="C30" s="360"/>
      <c r="D30" s="344"/>
      <c r="E30" s="39" t="s">
        <v>180</v>
      </c>
      <c r="F30" s="39" t="s">
        <v>181</v>
      </c>
      <c r="G30" s="43">
        <v>44197</v>
      </c>
      <c r="H30" s="43">
        <v>44531</v>
      </c>
      <c r="I30" s="361"/>
      <c r="J30" s="41"/>
    </row>
    <row r="31" spans="1:14" ht="20.25" x14ac:dyDescent="0.2">
      <c r="B31" s="17"/>
      <c r="C31" s="338" t="s">
        <v>31</v>
      </c>
      <c r="D31" s="338"/>
      <c r="E31" s="338"/>
      <c r="F31" s="338"/>
      <c r="G31" s="338"/>
      <c r="H31" s="338"/>
      <c r="I31" s="338"/>
      <c r="J31" s="41"/>
    </row>
    <row r="32" spans="1:14" ht="14.1" customHeight="1" x14ac:dyDescent="0.2">
      <c r="B32" s="17"/>
      <c r="C32" s="346" t="s">
        <v>53</v>
      </c>
      <c r="D32" s="365" t="s">
        <v>239</v>
      </c>
      <c r="E32" s="366" t="s">
        <v>240</v>
      </c>
      <c r="F32" s="29" t="s">
        <v>330</v>
      </c>
      <c r="G32" s="43">
        <v>44197</v>
      </c>
      <c r="H32" s="43">
        <v>44531</v>
      </c>
      <c r="I32" s="358" t="s">
        <v>202</v>
      </c>
      <c r="J32" s="44"/>
    </row>
    <row r="33" spans="1:14" s="1" customFormat="1" ht="41.25" customHeight="1" x14ac:dyDescent="0.3">
      <c r="A33" s="4"/>
      <c r="B33" s="28"/>
      <c r="C33" s="346"/>
      <c r="D33" s="365"/>
      <c r="E33" s="366"/>
      <c r="F33" s="29" t="s">
        <v>238</v>
      </c>
      <c r="G33" s="43">
        <v>44197</v>
      </c>
      <c r="H33" s="43">
        <v>44531</v>
      </c>
      <c r="I33" s="358"/>
      <c r="J33" s="44"/>
      <c r="K33" s="4"/>
      <c r="L33" s="4"/>
      <c r="M33" s="4"/>
      <c r="N33" s="4"/>
    </row>
    <row r="34" spans="1:14" ht="25.5" x14ac:dyDescent="0.2">
      <c r="B34" s="16"/>
      <c r="C34" s="346"/>
      <c r="D34" s="31" t="s">
        <v>251</v>
      </c>
      <c r="E34" s="73" t="s">
        <v>308</v>
      </c>
      <c r="F34" s="29" t="s">
        <v>252</v>
      </c>
      <c r="G34" s="43">
        <v>44197</v>
      </c>
      <c r="H34" s="43">
        <v>44531</v>
      </c>
      <c r="I34" s="369" t="s">
        <v>390</v>
      </c>
      <c r="J34" s="44"/>
    </row>
    <row r="35" spans="1:14" ht="38.25" x14ac:dyDescent="0.2">
      <c r="B35" s="16"/>
      <c r="C35" s="346"/>
      <c r="D35" s="31" t="s">
        <v>332</v>
      </c>
      <c r="E35" s="73" t="s">
        <v>333</v>
      </c>
      <c r="F35" s="29" t="s">
        <v>255</v>
      </c>
      <c r="G35" s="43">
        <v>44197</v>
      </c>
      <c r="H35" s="43">
        <v>44531</v>
      </c>
      <c r="I35" s="369"/>
      <c r="J35" s="44"/>
    </row>
    <row r="36" spans="1:14" ht="27" customHeight="1" x14ac:dyDescent="0.2">
      <c r="B36" s="16"/>
      <c r="C36" s="346" t="s">
        <v>29</v>
      </c>
      <c r="D36" s="368" t="s">
        <v>331</v>
      </c>
      <c r="E36" s="367" t="s">
        <v>241</v>
      </c>
      <c r="F36" s="45" t="s">
        <v>242</v>
      </c>
      <c r="G36" s="34">
        <v>44197</v>
      </c>
      <c r="H36" s="34">
        <v>44531</v>
      </c>
      <c r="I36" s="358" t="s">
        <v>250</v>
      </c>
      <c r="J36" s="41"/>
    </row>
    <row r="37" spans="1:14" ht="27" customHeight="1" x14ac:dyDescent="0.2">
      <c r="B37" s="16"/>
      <c r="C37" s="346"/>
      <c r="D37" s="368"/>
      <c r="E37" s="367"/>
      <c r="F37" s="45" t="s">
        <v>243</v>
      </c>
      <c r="G37" s="34">
        <v>44197</v>
      </c>
      <c r="H37" s="34">
        <v>44531</v>
      </c>
      <c r="I37" s="358"/>
      <c r="J37" s="41"/>
    </row>
    <row r="38" spans="1:14" ht="27" customHeight="1" x14ac:dyDescent="0.2">
      <c r="B38" s="16"/>
      <c r="C38" s="346"/>
      <c r="D38" s="368"/>
      <c r="E38" s="367"/>
      <c r="F38" s="45" t="s">
        <v>244</v>
      </c>
      <c r="G38" s="34">
        <v>44197</v>
      </c>
      <c r="H38" s="34">
        <v>44531</v>
      </c>
      <c r="I38" s="358"/>
      <c r="J38" s="41"/>
    </row>
    <row r="39" spans="1:14" ht="27" customHeight="1" x14ac:dyDescent="0.2">
      <c r="B39" s="16"/>
      <c r="C39" s="346"/>
      <c r="D39" s="368" t="s">
        <v>334</v>
      </c>
      <c r="E39" s="367" t="s">
        <v>245</v>
      </c>
      <c r="F39" s="45" t="s">
        <v>246</v>
      </c>
      <c r="G39" s="43">
        <v>44228</v>
      </c>
      <c r="H39" s="43">
        <v>44501</v>
      </c>
      <c r="I39" s="358"/>
      <c r="J39" s="41"/>
    </row>
    <row r="40" spans="1:14" ht="27" customHeight="1" x14ac:dyDescent="0.2">
      <c r="B40" s="16"/>
      <c r="C40" s="346"/>
      <c r="D40" s="368"/>
      <c r="E40" s="367"/>
      <c r="F40" s="45" t="s">
        <v>247</v>
      </c>
      <c r="G40" s="43">
        <v>44228</v>
      </c>
      <c r="H40" s="43">
        <v>44256</v>
      </c>
      <c r="I40" s="358"/>
      <c r="J40" s="41"/>
    </row>
    <row r="41" spans="1:14" ht="27" customHeight="1" x14ac:dyDescent="0.2">
      <c r="B41" s="16"/>
      <c r="C41" s="346"/>
      <c r="D41" s="368"/>
      <c r="E41" s="367"/>
      <c r="F41" s="45" t="s">
        <v>248</v>
      </c>
      <c r="G41" s="43">
        <v>44317</v>
      </c>
      <c r="H41" s="43">
        <v>44348</v>
      </c>
      <c r="I41" s="358"/>
      <c r="J41" s="41"/>
    </row>
    <row r="42" spans="1:14" ht="27" customHeight="1" x14ac:dyDescent="0.2">
      <c r="B42" s="16"/>
      <c r="C42" s="346"/>
      <c r="D42" s="368"/>
      <c r="E42" s="367"/>
      <c r="F42" s="45" t="s">
        <v>249</v>
      </c>
      <c r="G42" s="43">
        <v>44197</v>
      </c>
      <c r="H42" s="43">
        <v>44285</v>
      </c>
      <c r="I42" s="358"/>
      <c r="J42" s="41"/>
    </row>
    <row r="43" spans="1:14" ht="20.25" x14ac:dyDescent="0.2">
      <c r="B43" s="16"/>
      <c r="C43" s="338" t="s">
        <v>32</v>
      </c>
      <c r="D43" s="338"/>
      <c r="E43" s="338"/>
      <c r="F43" s="338"/>
      <c r="G43" s="338"/>
      <c r="H43" s="338"/>
      <c r="I43" s="338"/>
      <c r="J43" s="41"/>
    </row>
    <row r="44" spans="1:14" ht="57" customHeight="1" x14ac:dyDescent="0.2">
      <c r="B44" s="16"/>
      <c r="C44" s="346" t="s">
        <v>30</v>
      </c>
      <c r="D44" s="345" t="s">
        <v>256</v>
      </c>
      <c r="E44" s="46" t="s">
        <v>277</v>
      </c>
      <c r="F44" s="47" t="s">
        <v>257</v>
      </c>
      <c r="G44" s="48" t="s">
        <v>272</v>
      </c>
      <c r="H44" s="49" t="s">
        <v>254</v>
      </c>
      <c r="I44" s="370" t="s">
        <v>390</v>
      </c>
      <c r="J44" s="44"/>
    </row>
    <row r="45" spans="1:14" ht="25.5" x14ac:dyDescent="0.2">
      <c r="B45" s="16"/>
      <c r="C45" s="346"/>
      <c r="D45" s="345"/>
      <c r="E45" s="46" t="s">
        <v>278</v>
      </c>
      <c r="F45" s="47" t="s">
        <v>258</v>
      </c>
      <c r="G45" s="48" t="s">
        <v>272</v>
      </c>
      <c r="H45" s="49" t="s">
        <v>254</v>
      </c>
      <c r="I45" s="370"/>
      <c r="J45" s="44"/>
    </row>
    <row r="46" spans="1:14" ht="38.25" x14ac:dyDescent="0.2">
      <c r="B46" s="16"/>
      <c r="C46" s="346"/>
      <c r="D46" s="345"/>
      <c r="E46" s="46" t="s">
        <v>279</v>
      </c>
      <c r="F46" s="47" t="s">
        <v>259</v>
      </c>
      <c r="G46" s="48" t="s">
        <v>272</v>
      </c>
      <c r="H46" s="49" t="s">
        <v>254</v>
      </c>
      <c r="I46" s="370"/>
      <c r="J46" s="44"/>
    </row>
    <row r="47" spans="1:14" ht="38.25" x14ac:dyDescent="0.2">
      <c r="B47" s="16"/>
      <c r="C47" s="346"/>
      <c r="D47" s="345"/>
      <c r="E47" s="46" t="s">
        <v>280</v>
      </c>
      <c r="F47" s="47" t="s">
        <v>260</v>
      </c>
      <c r="G47" s="48" t="s">
        <v>272</v>
      </c>
      <c r="H47" s="49" t="s">
        <v>254</v>
      </c>
      <c r="I47" s="370"/>
      <c r="J47" s="44"/>
    </row>
    <row r="48" spans="1:14" ht="25.5" x14ac:dyDescent="0.2">
      <c r="B48" s="16"/>
      <c r="C48" s="346"/>
      <c r="D48" s="345"/>
      <c r="E48" s="46" t="s">
        <v>281</v>
      </c>
      <c r="F48" s="47" t="s">
        <v>261</v>
      </c>
      <c r="G48" s="48" t="s">
        <v>272</v>
      </c>
      <c r="H48" s="49" t="s">
        <v>254</v>
      </c>
      <c r="I48" s="370"/>
      <c r="J48" s="44"/>
    </row>
    <row r="49" spans="1:14" ht="14.1" customHeight="1" x14ac:dyDescent="0.2">
      <c r="B49" s="16"/>
      <c r="C49" s="346"/>
      <c r="D49" s="345"/>
      <c r="E49" s="46" t="s">
        <v>282</v>
      </c>
      <c r="F49" s="47" t="s">
        <v>262</v>
      </c>
      <c r="G49" s="48" t="s">
        <v>272</v>
      </c>
      <c r="H49" s="49" t="s">
        <v>254</v>
      </c>
      <c r="I49" s="370"/>
      <c r="J49" s="44"/>
    </row>
    <row r="50" spans="1:14" ht="38.25" x14ac:dyDescent="0.2">
      <c r="B50" s="16"/>
      <c r="C50" s="346"/>
      <c r="D50" s="345"/>
      <c r="E50" s="46" t="s">
        <v>283</v>
      </c>
      <c r="F50" s="47" t="s">
        <v>263</v>
      </c>
      <c r="G50" s="48" t="s">
        <v>272</v>
      </c>
      <c r="H50" s="49" t="s">
        <v>254</v>
      </c>
      <c r="I50" s="370"/>
      <c r="J50" s="44"/>
    </row>
    <row r="51" spans="1:14" ht="25.5" x14ac:dyDescent="0.2">
      <c r="B51" s="16"/>
      <c r="C51" s="346"/>
      <c r="D51" s="345"/>
      <c r="E51" s="47" t="s">
        <v>284</v>
      </c>
      <c r="F51" s="47" t="s">
        <v>264</v>
      </c>
      <c r="G51" s="48" t="s">
        <v>272</v>
      </c>
      <c r="H51" s="49" t="s">
        <v>254</v>
      </c>
      <c r="I51" s="370"/>
      <c r="J51" s="44"/>
    </row>
    <row r="52" spans="1:14" ht="38.25" x14ac:dyDescent="0.2">
      <c r="B52" s="16"/>
      <c r="C52" s="346"/>
      <c r="D52" s="345"/>
      <c r="E52" s="47" t="s">
        <v>285</v>
      </c>
      <c r="F52" s="47" t="s">
        <v>265</v>
      </c>
      <c r="G52" s="48" t="s">
        <v>273</v>
      </c>
      <c r="H52" s="49" t="s">
        <v>254</v>
      </c>
      <c r="I52" s="370"/>
      <c r="J52" s="44"/>
    </row>
    <row r="53" spans="1:14" ht="38.1" customHeight="1" x14ac:dyDescent="0.2">
      <c r="B53" s="16"/>
      <c r="C53" s="346"/>
      <c r="D53" s="345" t="s">
        <v>266</v>
      </c>
      <c r="E53" s="47" t="s">
        <v>335</v>
      </c>
      <c r="F53" s="47" t="s">
        <v>267</v>
      </c>
      <c r="G53" s="48" t="s">
        <v>272</v>
      </c>
      <c r="H53" s="49" t="s">
        <v>254</v>
      </c>
      <c r="I53" s="370"/>
      <c r="J53" s="44"/>
    </row>
    <row r="54" spans="1:14" ht="47.1" customHeight="1" x14ac:dyDescent="0.2">
      <c r="B54" s="16"/>
      <c r="C54" s="346"/>
      <c r="D54" s="345"/>
      <c r="E54" s="47" t="s">
        <v>189</v>
      </c>
      <c r="F54" s="47" t="s">
        <v>189</v>
      </c>
      <c r="G54" s="48" t="s">
        <v>272</v>
      </c>
      <c r="H54" s="49" t="s">
        <v>254</v>
      </c>
      <c r="I54" s="370"/>
      <c r="J54" s="44"/>
    </row>
    <row r="55" spans="1:14" ht="25.5" x14ac:dyDescent="0.2">
      <c r="B55" s="16"/>
      <c r="C55" s="346"/>
      <c r="D55" s="345"/>
      <c r="E55" s="47" t="s">
        <v>268</v>
      </c>
      <c r="F55" s="47" t="s">
        <v>268</v>
      </c>
      <c r="G55" s="48" t="s">
        <v>272</v>
      </c>
      <c r="H55" s="49" t="s">
        <v>254</v>
      </c>
      <c r="I55" s="370"/>
      <c r="J55" s="44"/>
    </row>
    <row r="56" spans="1:14" ht="25.5" x14ac:dyDescent="0.2">
      <c r="B56" s="16"/>
      <c r="C56" s="346"/>
      <c r="D56" s="345"/>
      <c r="E56" s="47" t="s">
        <v>269</v>
      </c>
      <c r="F56" s="47" t="s">
        <v>269</v>
      </c>
      <c r="G56" s="48" t="s">
        <v>272</v>
      </c>
      <c r="H56" s="49" t="s">
        <v>254</v>
      </c>
      <c r="I56" s="370"/>
      <c r="J56" s="44"/>
    </row>
    <row r="57" spans="1:14" ht="38.25" x14ac:dyDescent="0.2">
      <c r="B57" s="16"/>
      <c r="C57" s="346"/>
      <c r="D57" s="32" t="s">
        <v>270</v>
      </c>
      <c r="E57" s="47" t="s">
        <v>271</v>
      </c>
      <c r="F57" s="47" t="s">
        <v>271</v>
      </c>
      <c r="G57" s="48" t="s">
        <v>272</v>
      </c>
      <c r="H57" s="49" t="s">
        <v>254</v>
      </c>
      <c r="I57" s="370"/>
      <c r="J57" s="44"/>
    </row>
    <row r="58" spans="1:14" ht="18" customHeight="1" x14ac:dyDescent="0.2">
      <c r="B58" s="16"/>
      <c r="C58" s="346" t="s">
        <v>33</v>
      </c>
      <c r="D58" s="345" t="s">
        <v>182</v>
      </c>
      <c r="E58" s="345" t="s">
        <v>182</v>
      </c>
      <c r="F58" s="29" t="s">
        <v>183</v>
      </c>
      <c r="G58" s="43">
        <v>44197</v>
      </c>
      <c r="H58" s="43">
        <v>44531</v>
      </c>
      <c r="I58" s="374" t="s">
        <v>184</v>
      </c>
      <c r="J58" s="44"/>
    </row>
    <row r="59" spans="1:14" x14ac:dyDescent="0.2">
      <c r="B59" s="16"/>
      <c r="C59" s="346"/>
      <c r="D59" s="345"/>
      <c r="E59" s="345"/>
      <c r="F59" s="29" t="s">
        <v>185</v>
      </c>
      <c r="G59" s="43">
        <v>44197</v>
      </c>
      <c r="H59" s="43">
        <v>44531</v>
      </c>
      <c r="I59" s="374"/>
      <c r="J59" s="44"/>
    </row>
    <row r="60" spans="1:14" x14ac:dyDescent="0.2">
      <c r="B60" s="16"/>
      <c r="C60" s="346"/>
      <c r="D60" s="375" t="s">
        <v>286</v>
      </c>
      <c r="E60" s="345" t="s">
        <v>186</v>
      </c>
      <c r="F60" s="30" t="s">
        <v>187</v>
      </c>
      <c r="G60" s="43">
        <v>44197</v>
      </c>
      <c r="H60" s="43">
        <v>44531</v>
      </c>
      <c r="I60" s="374"/>
      <c r="J60" s="44"/>
    </row>
    <row r="61" spans="1:14" ht="38.25" x14ac:dyDescent="0.2">
      <c r="B61" s="16"/>
      <c r="C61" s="346"/>
      <c r="D61" s="375"/>
      <c r="E61" s="341" t="s">
        <v>188</v>
      </c>
      <c r="F61" s="32" t="s">
        <v>189</v>
      </c>
      <c r="G61" s="43">
        <v>44197</v>
      </c>
      <c r="H61" s="43">
        <v>44531</v>
      </c>
      <c r="I61" s="374"/>
      <c r="J61" s="44"/>
    </row>
    <row r="62" spans="1:14" s="1" customFormat="1" ht="32.1" customHeight="1" x14ac:dyDescent="0.3">
      <c r="A62" s="4"/>
      <c r="B62" s="28"/>
      <c r="C62" s="346"/>
      <c r="D62" s="375"/>
      <c r="E62" s="30" t="s">
        <v>190</v>
      </c>
      <c r="F62" s="30" t="s">
        <v>191</v>
      </c>
      <c r="G62" s="43">
        <v>44197</v>
      </c>
      <c r="H62" s="43">
        <v>44531</v>
      </c>
      <c r="I62" s="374"/>
      <c r="J62" s="44"/>
      <c r="K62" s="4"/>
      <c r="L62" s="4"/>
      <c r="M62" s="4"/>
      <c r="N62" s="4"/>
    </row>
    <row r="63" spans="1:14" s="38" customFormat="1" ht="48.95" customHeight="1" x14ac:dyDescent="0.2">
      <c r="A63" s="36"/>
      <c r="B63" s="37"/>
      <c r="C63" s="346"/>
      <c r="D63" s="32" t="s">
        <v>300</v>
      </c>
      <c r="E63" s="50" t="s">
        <v>303</v>
      </c>
      <c r="F63" s="39" t="s">
        <v>301</v>
      </c>
      <c r="G63" s="51" t="s">
        <v>272</v>
      </c>
      <c r="H63" s="52" t="s">
        <v>254</v>
      </c>
      <c r="I63" s="53" t="s">
        <v>302</v>
      </c>
      <c r="J63" s="54"/>
      <c r="K63" s="36"/>
      <c r="L63" s="36"/>
      <c r="M63" s="36"/>
      <c r="N63" s="36"/>
    </row>
    <row r="64" spans="1:14" x14ac:dyDescent="0.2">
      <c r="B64" s="16"/>
      <c r="C64" s="343" t="s">
        <v>34</v>
      </c>
      <c r="D64" s="375" t="s">
        <v>287</v>
      </c>
      <c r="E64" s="345" t="s">
        <v>192</v>
      </c>
      <c r="F64" s="30" t="s">
        <v>193</v>
      </c>
      <c r="G64" s="43">
        <v>44197</v>
      </c>
      <c r="H64" s="43">
        <v>44531</v>
      </c>
      <c r="I64" s="372" t="s">
        <v>389</v>
      </c>
      <c r="J64" s="44"/>
    </row>
    <row r="65" spans="1:14" ht="25.5" x14ac:dyDescent="0.2">
      <c r="B65" s="16"/>
      <c r="C65" s="343"/>
      <c r="D65" s="375"/>
      <c r="E65" s="345"/>
      <c r="F65" s="30" t="s">
        <v>194</v>
      </c>
      <c r="G65" s="43">
        <v>44197</v>
      </c>
      <c r="H65" s="43">
        <v>44531</v>
      </c>
      <c r="I65" s="372"/>
      <c r="J65" s="44"/>
    </row>
    <row r="66" spans="1:14" ht="38.25" x14ac:dyDescent="0.2">
      <c r="B66" s="16"/>
      <c r="C66" s="343"/>
      <c r="D66" s="375" t="s">
        <v>288</v>
      </c>
      <c r="E66" s="30" t="s">
        <v>195</v>
      </c>
      <c r="F66" s="30" t="s">
        <v>196</v>
      </c>
      <c r="G66" s="43">
        <v>44197</v>
      </c>
      <c r="H66" s="43">
        <v>44531</v>
      </c>
      <c r="I66" s="372"/>
      <c r="J66" s="44"/>
    </row>
    <row r="67" spans="1:14" ht="25.5" x14ac:dyDescent="0.2">
      <c r="B67" s="16"/>
      <c r="C67" s="343"/>
      <c r="D67" s="375"/>
      <c r="E67" s="30" t="s">
        <v>195</v>
      </c>
      <c r="F67" s="30" t="s">
        <v>197</v>
      </c>
      <c r="G67" s="43">
        <v>44197</v>
      </c>
      <c r="H67" s="43">
        <v>44531</v>
      </c>
      <c r="I67" s="372"/>
      <c r="J67" s="44"/>
    </row>
    <row r="68" spans="1:14" ht="38.25" x14ac:dyDescent="0.2">
      <c r="B68" s="16"/>
      <c r="C68" s="343"/>
      <c r="D68" s="375"/>
      <c r="E68" s="30" t="s">
        <v>195</v>
      </c>
      <c r="F68" s="30" t="s">
        <v>198</v>
      </c>
      <c r="G68" s="43">
        <v>44197</v>
      </c>
      <c r="H68" s="43">
        <v>44531</v>
      </c>
      <c r="I68" s="372"/>
      <c r="J68" s="44"/>
    </row>
    <row r="69" spans="1:14" ht="38.25" x14ac:dyDescent="0.2">
      <c r="B69" s="16"/>
      <c r="C69" s="55" t="s">
        <v>35</v>
      </c>
      <c r="D69" s="32" t="s">
        <v>274</v>
      </c>
      <c r="E69" s="32" t="s">
        <v>274</v>
      </c>
      <c r="F69" s="33" t="s">
        <v>275</v>
      </c>
      <c r="G69" s="56" t="s">
        <v>276</v>
      </c>
      <c r="H69" s="51" t="s">
        <v>254</v>
      </c>
      <c r="I69" s="57" t="s">
        <v>253</v>
      </c>
      <c r="J69" s="44"/>
    </row>
    <row r="70" spans="1:14" ht="18.95" customHeight="1" x14ac:dyDescent="0.2">
      <c r="B70" s="16"/>
      <c r="C70" s="334" t="s">
        <v>289</v>
      </c>
      <c r="D70" s="373" t="s">
        <v>290</v>
      </c>
      <c r="E70" s="74" t="s">
        <v>304</v>
      </c>
      <c r="F70" s="35" t="s">
        <v>291</v>
      </c>
      <c r="G70" s="51" t="s">
        <v>272</v>
      </c>
      <c r="H70" s="52" t="s">
        <v>254</v>
      </c>
      <c r="I70" s="371" t="s">
        <v>299</v>
      </c>
      <c r="J70" s="44"/>
    </row>
    <row r="71" spans="1:14" ht="25.5" x14ac:dyDescent="0.2">
      <c r="B71" s="16"/>
      <c r="C71" s="364"/>
      <c r="D71" s="373"/>
      <c r="E71" s="74" t="s">
        <v>305</v>
      </c>
      <c r="F71" s="35" t="s">
        <v>292</v>
      </c>
      <c r="G71" s="51" t="s">
        <v>272</v>
      </c>
      <c r="H71" s="52" t="s">
        <v>254</v>
      </c>
      <c r="I71" s="371"/>
      <c r="J71" s="44"/>
    </row>
    <row r="72" spans="1:14" ht="18" customHeight="1" x14ac:dyDescent="0.2">
      <c r="B72" s="16"/>
      <c r="C72" s="364"/>
      <c r="D72" s="373"/>
      <c r="E72" s="35" t="s">
        <v>306</v>
      </c>
      <c r="F72" s="35" t="s">
        <v>293</v>
      </c>
      <c r="G72" s="51" t="s">
        <v>272</v>
      </c>
      <c r="H72" s="52" t="s">
        <v>254</v>
      </c>
      <c r="I72" s="371"/>
      <c r="J72" s="44"/>
    </row>
    <row r="73" spans="1:14" ht="25.5" x14ac:dyDescent="0.2">
      <c r="B73" s="16"/>
      <c r="C73" s="364"/>
      <c r="D73" s="373" t="s">
        <v>294</v>
      </c>
      <c r="E73" s="35" t="s">
        <v>336</v>
      </c>
      <c r="F73" s="35" t="s">
        <v>295</v>
      </c>
      <c r="G73" s="51" t="s">
        <v>272</v>
      </c>
      <c r="H73" s="52" t="s">
        <v>254</v>
      </c>
      <c r="I73" s="371"/>
      <c r="J73" s="44"/>
    </row>
    <row r="74" spans="1:14" ht="18" customHeight="1" x14ac:dyDescent="0.2">
      <c r="B74" s="16"/>
      <c r="C74" s="364"/>
      <c r="D74" s="373"/>
      <c r="E74" s="35" t="s">
        <v>337</v>
      </c>
      <c r="F74" s="35" t="s">
        <v>296</v>
      </c>
      <c r="G74" s="51" t="s">
        <v>272</v>
      </c>
      <c r="H74" s="52" t="s">
        <v>254</v>
      </c>
      <c r="I74" s="371"/>
      <c r="J74" s="44"/>
    </row>
    <row r="75" spans="1:14" ht="25.5" x14ac:dyDescent="0.2">
      <c r="B75" s="16"/>
      <c r="C75" s="335"/>
      <c r="D75" s="35" t="s">
        <v>297</v>
      </c>
      <c r="E75" s="35" t="s">
        <v>338</v>
      </c>
      <c r="F75" s="35" t="s">
        <v>298</v>
      </c>
      <c r="G75" s="51" t="s">
        <v>272</v>
      </c>
      <c r="H75" s="52" t="s">
        <v>254</v>
      </c>
      <c r="I75" s="371"/>
      <c r="J75" s="44"/>
    </row>
    <row r="76" spans="1:14" ht="20.25" x14ac:dyDescent="0.2">
      <c r="B76" s="16"/>
      <c r="C76" s="338" t="s">
        <v>36</v>
      </c>
      <c r="D76" s="338"/>
      <c r="E76" s="338"/>
      <c r="F76" s="338"/>
      <c r="G76" s="338"/>
      <c r="H76" s="338"/>
      <c r="I76" s="338"/>
      <c r="J76" s="41"/>
    </row>
    <row r="77" spans="1:14" ht="18" hidden="1" x14ac:dyDescent="0.2">
      <c r="B77" s="16"/>
      <c r="C77" s="339"/>
      <c r="D77" s="59"/>
      <c r="E77" s="59"/>
      <c r="F77" s="59"/>
      <c r="G77" s="60"/>
      <c r="H77" s="61"/>
      <c r="I77" s="62"/>
      <c r="J77" s="44"/>
    </row>
    <row r="78" spans="1:14" ht="18" hidden="1" x14ac:dyDescent="0.2">
      <c r="B78" s="16"/>
      <c r="C78" s="339"/>
      <c r="D78" s="59"/>
      <c r="E78" s="59"/>
      <c r="F78" s="59"/>
      <c r="G78" s="60"/>
      <c r="H78" s="61"/>
      <c r="I78" s="62"/>
      <c r="J78" s="44"/>
    </row>
    <row r="79" spans="1:14" ht="18" hidden="1" x14ac:dyDescent="0.2">
      <c r="B79" s="16"/>
      <c r="C79" s="339"/>
      <c r="D79" s="59"/>
      <c r="E79" s="59"/>
      <c r="F79" s="59"/>
      <c r="G79" s="60"/>
      <c r="H79" s="61"/>
      <c r="I79" s="62"/>
      <c r="J79" s="44"/>
    </row>
    <row r="80" spans="1:14" s="1" customFormat="1" ht="20.100000000000001" customHeight="1" x14ac:dyDescent="0.3">
      <c r="A80" s="4"/>
      <c r="B80" s="28"/>
      <c r="C80" s="342" t="s">
        <v>37</v>
      </c>
      <c r="D80" s="340" t="s">
        <v>199</v>
      </c>
      <c r="E80" s="63" t="s">
        <v>307</v>
      </c>
      <c r="F80" s="29" t="s">
        <v>201</v>
      </c>
      <c r="G80" s="60"/>
      <c r="H80" s="61"/>
      <c r="I80" s="40" t="s">
        <v>202</v>
      </c>
      <c r="J80" s="44"/>
      <c r="K80" s="4"/>
      <c r="L80" s="4"/>
      <c r="M80" s="4"/>
      <c r="N80" s="4"/>
    </row>
    <row r="81" spans="1:14" ht="25.5" x14ac:dyDescent="0.2">
      <c r="B81" s="16"/>
      <c r="C81" s="342"/>
      <c r="D81" s="340"/>
      <c r="E81" s="340" t="s">
        <v>200</v>
      </c>
      <c r="F81" s="35" t="s">
        <v>201</v>
      </c>
      <c r="G81" s="43">
        <v>44197</v>
      </c>
      <c r="H81" s="43">
        <v>44531</v>
      </c>
      <c r="I81" s="40" t="s">
        <v>202</v>
      </c>
      <c r="J81" s="44"/>
    </row>
    <row r="82" spans="1:14" s="1" customFormat="1" ht="20.100000000000001" customHeight="1" x14ac:dyDescent="0.3">
      <c r="A82" s="4"/>
      <c r="B82" s="28"/>
      <c r="C82" s="342"/>
      <c r="D82" s="340"/>
      <c r="E82" s="341"/>
      <c r="F82" s="35" t="s">
        <v>203</v>
      </c>
      <c r="G82" s="43">
        <v>44197</v>
      </c>
      <c r="H82" s="43">
        <v>44531</v>
      </c>
      <c r="I82" s="64" t="s">
        <v>204</v>
      </c>
      <c r="J82" s="44"/>
      <c r="K82" s="4"/>
      <c r="L82" s="4"/>
      <c r="M82" s="4"/>
      <c r="N82" s="4"/>
    </row>
    <row r="83" spans="1:14" ht="18" customHeight="1" x14ac:dyDescent="0.2">
      <c r="B83" s="16"/>
      <c r="C83" s="338" t="s">
        <v>38</v>
      </c>
      <c r="D83" s="338"/>
      <c r="E83" s="338"/>
      <c r="F83" s="338"/>
      <c r="G83" s="338"/>
      <c r="H83" s="338"/>
      <c r="I83" s="338"/>
      <c r="J83" s="338"/>
    </row>
    <row r="84" spans="1:14" ht="25.5" x14ac:dyDescent="0.2">
      <c r="B84" s="16"/>
      <c r="C84" s="334" t="s">
        <v>39</v>
      </c>
      <c r="D84" s="332" t="s">
        <v>205</v>
      </c>
      <c r="E84" s="336" t="s">
        <v>206</v>
      </c>
      <c r="F84" s="35" t="s">
        <v>207</v>
      </c>
      <c r="G84" s="43">
        <v>44197</v>
      </c>
      <c r="H84" s="43">
        <v>44531</v>
      </c>
      <c r="I84" s="64" t="s">
        <v>204</v>
      </c>
      <c r="J84" s="44"/>
    </row>
    <row r="85" spans="1:14" ht="33.950000000000003" customHeight="1" x14ac:dyDescent="0.2">
      <c r="B85" s="16"/>
      <c r="C85" s="335"/>
      <c r="D85" s="333"/>
      <c r="E85" s="337"/>
      <c r="F85" s="58" t="s">
        <v>339</v>
      </c>
      <c r="G85" s="43">
        <v>44197</v>
      </c>
      <c r="H85" s="43">
        <v>44531</v>
      </c>
      <c r="I85" s="64" t="s">
        <v>302</v>
      </c>
      <c r="J85" s="44"/>
    </row>
    <row r="86" spans="1:14" ht="25.5" x14ac:dyDescent="0.2">
      <c r="B86" s="16"/>
      <c r="C86" s="346" t="s">
        <v>40</v>
      </c>
      <c r="D86" s="341" t="s">
        <v>208</v>
      </c>
      <c r="E86" s="345" t="s">
        <v>209</v>
      </c>
      <c r="F86" s="35" t="s">
        <v>210</v>
      </c>
      <c r="G86" s="43">
        <v>44197</v>
      </c>
      <c r="H86" s="43">
        <v>44531</v>
      </c>
      <c r="I86" s="64" t="s">
        <v>204</v>
      </c>
      <c r="J86" s="44"/>
    </row>
    <row r="87" spans="1:14" ht="38.25" x14ac:dyDescent="0.2">
      <c r="B87" s="16"/>
      <c r="C87" s="346"/>
      <c r="D87" s="341"/>
      <c r="E87" s="345"/>
      <c r="F87" s="35" t="s">
        <v>211</v>
      </c>
      <c r="G87" s="43">
        <v>44197</v>
      </c>
      <c r="H87" s="43">
        <v>44531</v>
      </c>
      <c r="I87" s="64" t="s">
        <v>204</v>
      </c>
      <c r="J87" s="44"/>
    </row>
    <row r="88" spans="1:14" ht="38.25" x14ac:dyDescent="0.2">
      <c r="B88" s="16"/>
      <c r="C88" s="65" t="s">
        <v>212</v>
      </c>
      <c r="D88" s="30" t="s">
        <v>213</v>
      </c>
      <c r="E88" s="66" t="s">
        <v>214</v>
      </c>
      <c r="F88" s="67" t="s">
        <v>215</v>
      </c>
      <c r="G88" s="43">
        <v>44197</v>
      </c>
      <c r="H88" s="43">
        <v>44531</v>
      </c>
      <c r="I88" s="64" t="s">
        <v>204</v>
      </c>
      <c r="J88" s="44"/>
    </row>
    <row r="89" spans="1:14" ht="20.25" x14ac:dyDescent="0.2">
      <c r="B89" s="16"/>
      <c r="C89" s="338" t="s">
        <v>41</v>
      </c>
      <c r="D89" s="338"/>
      <c r="E89" s="338"/>
      <c r="F89" s="338"/>
      <c r="G89" s="338"/>
      <c r="H89" s="338"/>
      <c r="I89" s="338"/>
      <c r="J89" s="338"/>
    </row>
    <row r="90" spans="1:14" ht="38.25" x14ac:dyDescent="0.2">
      <c r="B90" s="16"/>
      <c r="C90" s="68" t="s">
        <v>216</v>
      </c>
      <c r="D90" s="32" t="s">
        <v>217</v>
      </c>
      <c r="E90" s="32" t="s">
        <v>218</v>
      </c>
      <c r="F90" s="35" t="s">
        <v>219</v>
      </c>
      <c r="G90" s="43">
        <v>44197</v>
      </c>
      <c r="H90" s="43">
        <v>44531</v>
      </c>
      <c r="I90" s="64" t="s">
        <v>204</v>
      </c>
      <c r="J90" s="44"/>
    </row>
    <row r="91" spans="1:14" s="12" customFormat="1" ht="20.25" x14ac:dyDescent="0.2">
      <c r="C91" s="338" t="s">
        <v>42</v>
      </c>
      <c r="D91" s="338"/>
      <c r="E91" s="338"/>
      <c r="F91" s="338"/>
      <c r="G91" s="338"/>
      <c r="H91" s="338"/>
      <c r="I91" s="338"/>
      <c r="J91" s="338"/>
    </row>
    <row r="92" spans="1:14" s="12" customFormat="1" ht="25.5" x14ac:dyDescent="0.2">
      <c r="C92" s="343" t="s">
        <v>43</v>
      </c>
      <c r="D92" s="344" t="s">
        <v>220</v>
      </c>
      <c r="E92" s="344" t="s">
        <v>221</v>
      </c>
      <c r="F92" s="39" t="s">
        <v>222</v>
      </c>
      <c r="G92" s="43">
        <v>44197</v>
      </c>
      <c r="H92" s="43">
        <v>44531</v>
      </c>
      <c r="I92" s="64" t="s">
        <v>204</v>
      </c>
      <c r="J92" s="44"/>
    </row>
    <row r="93" spans="1:14" s="12" customFormat="1" ht="25.5" x14ac:dyDescent="0.2">
      <c r="C93" s="343"/>
      <c r="D93" s="344"/>
      <c r="E93" s="344"/>
      <c r="F93" s="39" t="s">
        <v>223</v>
      </c>
      <c r="G93" s="43">
        <v>44197</v>
      </c>
      <c r="H93" s="43">
        <v>44531</v>
      </c>
      <c r="I93" s="64" t="s">
        <v>204</v>
      </c>
      <c r="J93" s="44"/>
    </row>
    <row r="94" spans="1:14" s="12" customFormat="1" ht="25.5" x14ac:dyDescent="0.2">
      <c r="C94" s="343"/>
      <c r="D94" s="345" t="s">
        <v>224</v>
      </c>
      <c r="E94" s="345" t="s">
        <v>225</v>
      </c>
      <c r="F94" s="35" t="s">
        <v>226</v>
      </c>
      <c r="G94" s="43">
        <v>44197</v>
      </c>
      <c r="H94" s="43">
        <v>44531</v>
      </c>
      <c r="I94" s="64" t="s">
        <v>204</v>
      </c>
      <c r="J94" s="44"/>
    </row>
    <row r="95" spans="1:14" s="12" customFormat="1" ht="25.5" x14ac:dyDescent="0.2">
      <c r="C95" s="343"/>
      <c r="D95" s="345"/>
      <c r="E95" s="345"/>
      <c r="F95" s="35" t="s">
        <v>227</v>
      </c>
      <c r="G95" s="43">
        <v>44197</v>
      </c>
      <c r="H95" s="43">
        <v>44531</v>
      </c>
      <c r="I95" s="64" t="s">
        <v>204</v>
      </c>
      <c r="J95" s="44"/>
    </row>
    <row r="96" spans="1:14" s="12" customFormat="1" ht="25.5" x14ac:dyDescent="0.2">
      <c r="C96" s="343" t="s">
        <v>228</v>
      </c>
      <c r="D96" s="344" t="s">
        <v>229</v>
      </c>
      <c r="E96" s="30" t="s">
        <v>230</v>
      </c>
      <c r="F96" s="39" t="s">
        <v>231</v>
      </c>
      <c r="G96" s="43">
        <v>44197</v>
      </c>
      <c r="H96" s="43">
        <v>44531</v>
      </c>
      <c r="I96" s="64" t="s">
        <v>204</v>
      </c>
      <c r="J96" s="44"/>
    </row>
    <row r="97" spans="3:10" s="12" customFormat="1" ht="25.5" x14ac:dyDescent="0.2">
      <c r="C97" s="343"/>
      <c r="D97" s="344"/>
      <c r="E97" s="30" t="s">
        <v>232</v>
      </c>
      <c r="F97" s="39" t="s">
        <v>233</v>
      </c>
      <c r="G97" s="43">
        <v>44197</v>
      </c>
      <c r="H97" s="43">
        <v>44531</v>
      </c>
      <c r="I97" s="64" t="s">
        <v>204</v>
      </c>
      <c r="J97" s="44"/>
    </row>
    <row r="98" spans="3:10" s="12" customFormat="1" ht="76.5" x14ac:dyDescent="0.2">
      <c r="C98" s="343"/>
      <c r="D98" s="344"/>
      <c r="E98" s="345" t="s">
        <v>234</v>
      </c>
      <c r="F98" s="39" t="s">
        <v>235</v>
      </c>
      <c r="G98" s="43">
        <v>44197</v>
      </c>
      <c r="H98" s="43">
        <v>44531</v>
      </c>
      <c r="I98" s="64" t="s">
        <v>204</v>
      </c>
      <c r="J98" s="44"/>
    </row>
    <row r="99" spans="3:10" s="12" customFormat="1" ht="51" x14ac:dyDescent="0.2">
      <c r="C99" s="343"/>
      <c r="D99" s="344"/>
      <c r="E99" s="345"/>
      <c r="F99" s="39" t="s">
        <v>236</v>
      </c>
      <c r="G99" s="43">
        <v>44197</v>
      </c>
      <c r="H99" s="43">
        <v>44531</v>
      </c>
      <c r="I99" s="64" t="s">
        <v>204</v>
      </c>
      <c r="J99" s="44"/>
    </row>
    <row r="100" spans="3:10" s="12" customFormat="1" ht="38.25" x14ac:dyDescent="0.2">
      <c r="C100" s="343"/>
      <c r="D100" s="344"/>
      <c r="E100" s="345"/>
      <c r="F100" s="39" t="s">
        <v>237</v>
      </c>
      <c r="G100" s="43">
        <v>44197</v>
      </c>
      <c r="H100" s="43">
        <v>44531</v>
      </c>
      <c r="I100" s="64" t="s">
        <v>204</v>
      </c>
      <c r="J100" s="44"/>
    </row>
    <row r="101" spans="3:10" s="12" customFormat="1" x14ac:dyDescent="0.2"/>
    <row r="102" spans="3:10" s="12" customFormat="1" x14ac:dyDescent="0.2"/>
    <row r="103" spans="3:10" s="12" customFormat="1" x14ac:dyDescent="0.2"/>
    <row r="104" spans="3:10" s="12" customFormat="1" x14ac:dyDescent="0.2"/>
    <row r="105" spans="3:10" s="12" customFormat="1" x14ac:dyDescent="0.2"/>
    <row r="106" spans="3:10" s="12" customFormat="1" x14ac:dyDescent="0.2"/>
    <row r="107" spans="3:10" s="12" customFormat="1" x14ac:dyDescent="0.2"/>
    <row r="108" spans="3:10" s="12" customFormat="1" x14ac:dyDescent="0.2"/>
    <row r="109" spans="3:10" s="12" customFormat="1" x14ac:dyDescent="0.2"/>
    <row r="110" spans="3:10" s="12" customFormat="1" x14ac:dyDescent="0.2"/>
    <row r="111" spans="3:10" s="12" customFormat="1" x14ac:dyDescent="0.2"/>
    <row r="112" spans="3:10" s="12" customFormat="1" x14ac:dyDescent="0.2"/>
    <row r="113" s="12" customFormat="1" x14ac:dyDescent="0.2"/>
    <row r="114" s="12" customFormat="1" x14ac:dyDescent="0.2"/>
    <row r="115" s="12" customFormat="1" x14ac:dyDescent="0.2"/>
    <row r="116" s="12" customFormat="1" x14ac:dyDescent="0.2"/>
    <row r="117" s="12" customFormat="1" x14ac:dyDescent="0.2"/>
    <row r="118" s="12" customFormat="1" x14ac:dyDescent="0.2"/>
    <row r="119" s="12" customFormat="1" x14ac:dyDescent="0.2"/>
    <row r="120" s="12" customFormat="1" x14ac:dyDescent="0.2"/>
    <row r="121" s="12" customFormat="1" x14ac:dyDescent="0.2"/>
    <row r="122" s="12" customFormat="1" x14ac:dyDescent="0.2"/>
    <row r="123" s="12" customFormat="1" x14ac:dyDescent="0.2"/>
    <row r="124" s="12" customFormat="1" x14ac:dyDescent="0.2"/>
    <row r="125" s="12" customFormat="1" x14ac:dyDescent="0.2"/>
    <row r="126" s="12" customFormat="1" x14ac:dyDescent="0.2"/>
    <row r="127" s="12" customFormat="1" x14ac:dyDescent="0.2"/>
    <row r="128" s="12" customFormat="1" x14ac:dyDescent="0.2"/>
    <row r="129" s="12" customFormat="1" x14ac:dyDescent="0.2"/>
    <row r="130" s="12" customFormat="1" x14ac:dyDescent="0.2"/>
    <row r="131" s="12" customFormat="1" x14ac:dyDescent="0.2"/>
    <row r="132" s="12" customFormat="1" x14ac:dyDescent="0.2"/>
    <row r="133" s="12" customFormat="1" x14ac:dyDescent="0.2"/>
    <row r="134" s="12" customFormat="1" x14ac:dyDescent="0.2"/>
    <row r="135" s="12" customFormat="1" x14ac:dyDescent="0.2"/>
    <row r="136" s="12" customFormat="1" x14ac:dyDescent="0.2"/>
    <row r="137" s="12" customFormat="1" x14ac:dyDescent="0.2"/>
    <row r="138" s="12" customFormat="1" x14ac:dyDescent="0.2"/>
    <row r="139" s="12" customFormat="1" x14ac:dyDescent="0.2"/>
    <row r="140" s="12" customFormat="1" x14ac:dyDescent="0.2"/>
    <row r="141" s="12" customFormat="1" x14ac:dyDescent="0.2"/>
    <row r="142" s="12" customFormat="1" x14ac:dyDescent="0.2"/>
    <row r="143" s="12" customFormat="1" hidden="1" x14ac:dyDescent="0.2"/>
    <row r="144" s="12" customFormat="1" hidden="1" x14ac:dyDescent="0.2"/>
    <row r="145" s="12" customFormat="1" hidden="1" x14ac:dyDescent="0.2"/>
    <row r="146" s="12" customFormat="1" hidden="1" x14ac:dyDescent="0.2"/>
    <row r="147" s="12" customFormat="1" hidden="1" x14ac:dyDescent="0.2"/>
    <row r="148" s="12" customFormat="1" hidden="1" x14ac:dyDescent="0.2"/>
    <row r="149" s="12" customFormat="1" hidden="1" x14ac:dyDescent="0.2"/>
    <row r="150" s="12" customFormat="1" hidden="1" x14ac:dyDescent="0.2"/>
    <row r="151" s="12" customFormat="1" hidden="1" x14ac:dyDescent="0.2"/>
    <row r="152" s="12" customFormat="1" hidden="1" x14ac:dyDescent="0.2"/>
    <row r="153" s="12" customFormat="1" hidden="1" x14ac:dyDescent="0.2"/>
    <row r="154" s="12" customFormat="1" hidden="1" x14ac:dyDescent="0.2"/>
    <row r="155" s="12" customFormat="1" hidden="1" x14ac:dyDescent="0.2"/>
    <row r="156" s="12" customFormat="1" hidden="1" x14ac:dyDescent="0.2"/>
    <row r="157" s="12" customFormat="1" hidden="1" x14ac:dyDescent="0.2"/>
    <row r="158" s="12" customFormat="1" hidden="1" x14ac:dyDescent="0.2"/>
    <row r="159" s="12" customFormat="1" hidden="1" x14ac:dyDescent="0.2"/>
    <row r="160" s="12" customFormat="1" hidden="1" x14ac:dyDescent="0.2"/>
    <row r="161" s="12" customFormat="1" hidden="1" x14ac:dyDescent="0.2"/>
    <row r="162" s="12" customFormat="1" hidden="1" x14ac:dyDescent="0.2"/>
    <row r="163" s="12" customFormat="1" hidden="1" x14ac:dyDescent="0.2"/>
    <row r="164" s="12" customFormat="1" hidden="1" x14ac:dyDescent="0.2"/>
    <row r="165" s="12" customFormat="1" hidden="1" x14ac:dyDescent="0.2"/>
    <row r="166" s="12" customFormat="1" hidden="1" x14ac:dyDescent="0.2"/>
    <row r="167" s="12" customFormat="1" hidden="1" x14ac:dyDescent="0.2"/>
    <row r="168" s="12" customFormat="1" hidden="1" x14ac:dyDescent="0.2"/>
    <row r="169" s="12" customFormat="1" hidden="1" x14ac:dyDescent="0.2"/>
    <row r="170" s="12" customFormat="1" hidden="1" x14ac:dyDescent="0.2"/>
    <row r="171" s="12" customFormat="1" hidden="1" x14ac:dyDescent="0.2"/>
    <row r="172" s="12" customFormat="1" hidden="1" x14ac:dyDescent="0.2"/>
    <row r="173" s="12" customFormat="1" hidden="1" x14ac:dyDescent="0.2"/>
    <row r="174" s="12" customFormat="1" hidden="1" x14ac:dyDescent="0.2"/>
    <row r="175" s="12" customFormat="1" hidden="1" x14ac:dyDescent="0.2"/>
    <row r="176" s="12" customFormat="1" hidden="1" x14ac:dyDescent="0.2"/>
    <row r="177" s="12" customFormat="1" hidden="1" x14ac:dyDescent="0.2"/>
    <row r="178" s="12" customFormat="1" hidden="1" x14ac:dyDescent="0.2"/>
    <row r="179" s="12" customFormat="1" hidden="1" x14ac:dyDescent="0.2"/>
    <row r="180" s="12" customFormat="1" hidden="1" x14ac:dyDescent="0.2"/>
    <row r="181" s="12" customFormat="1" hidden="1" x14ac:dyDescent="0.2"/>
    <row r="182" s="12" customFormat="1" hidden="1" x14ac:dyDescent="0.2"/>
    <row r="183" s="12" customFormat="1" hidden="1" x14ac:dyDescent="0.2"/>
    <row r="184" s="12" customFormat="1" hidden="1" x14ac:dyDescent="0.2"/>
    <row r="185" s="12" customFormat="1" hidden="1" x14ac:dyDescent="0.2"/>
    <row r="186" s="12" customFormat="1" hidden="1" x14ac:dyDescent="0.2"/>
    <row r="187" s="12" customFormat="1" hidden="1" x14ac:dyDescent="0.2"/>
    <row r="188" s="12" customFormat="1" hidden="1" x14ac:dyDescent="0.2"/>
    <row r="189" s="12" customFormat="1" hidden="1" x14ac:dyDescent="0.2"/>
    <row r="190" s="12" customFormat="1" hidden="1" x14ac:dyDescent="0.2"/>
    <row r="191" s="12" customFormat="1" hidden="1" x14ac:dyDescent="0.2"/>
    <row r="192" s="12" customFormat="1" hidden="1" x14ac:dyDescent="0.2"/>
    <row r="193" s="12" customFormat="1" hidden="1" x14ac:dyDescent="0.2"/>
    <row r="194" s="12" customFormat="1" hidden="1" x14ac:dyDescent="0.2"/>
    <row r="195" s="12" customFormat="1" hidden="1" x14ac:dyDescent="0.2"/>
    <row r="196" s="12" customFormat="1" hidden="1" x14ac:dyDescent="0.2"/>
    <row r="197" s="12" customFormat="1" hidden="1" x14ac:dyDescent="0.2"/>
    <row r="198" s="12" customFormat="1" hidden="1" x14ac:dyDescent="0.2"/>
    <row r="199" s="12" customFormat="1" hidden="1" x14ac:dyDescent="0.2"/>
    <row r="200" s="12" customFormat="1" hidden="1" x14ac:dyDescent="0.2"/>
    <row r="201" s="12" customFormat="1" hidden="1" x14ac:dyDescent="0.2"/>
    <row r="202" s="12" customFormat="1" hidden="1" x14ac:dyDescent="0.2"/>
    <row r="203" s="12" customFormat="1" hidden="1" x14ac:dyDescent="0.2"/>
    <row r="204" s="12" customFormat="1" hidden="1" x14ac:dyDescent="0.2"/>
    <row r="205" s="12" customFormat="1" hidden="1" x14ac:dyDescent="0.2"/>
    <row r="206" s="12" customFormat="1" hidden="1" x14ac:dyDescent="0.2"/>
    <row r="207" s="12" customFormat="1" hidden="1" x14ac:dyDescent="0.2"/>
    <row r="208" s="12" customFormat="1" hidden="1" x14ac:dyDescent="0.2"/>
    <row r="209" s="12" customFormat="1" hidden="1" x14ac:dyDescent="0.2"/>
    <row r="210" s="12" customFormat="1" hidden="1" x14ac:dyDescent="0.2"/>
    <row r="211" s="12" customFormat="1" hidden="1" x14ac:dyDescent="0.2"/>
    <row r="212" s="12" customFormat="1" hidden="1" x14ac:dyDescent="0.2"/>
    <row r="213" s="12" customFormat="1" hidden="1" x14ac:dyDescent="0.2"/>
    <row r="214" s="12" customFormat="1" hidden="1" x14ac:dyDescent="0.2"/>
    <row r="215" s="12" customFormat="1" hidden="1" x14ac:dyDescent="0.2"/>
    <row r="216" s="12" customFormat="1" hidden="1" x14ac:dyDescent="0.2"/>
    <row r="217" s="12" customFormat="1" hidden="1" x14ac:dyDescent="0.2"/>
    <row r="218" s="12" customFormat="1" hidden="1" x14ac:dyDescent="0.2"/>
    <row r="219" s="12" customFormat="1" hidden="1" x14ac:dyDescent="0.2"/>
    <row r="220" s="12" customFormat="1" hidden="1" x14ac:dyDescent="0.2"/>
    <row r="221" s="12" customFormat="1" hidden="1" x14ac:dyDescent="0.2"/>
    <row r="222" s="12" customFormat="1" hidden="1" x14ac:dyDescent="0.2"/>
    <row r="223" s="12" customFormat="1" hidden="1" x14ac:dyDescent="0.2"/>
    <row r="224" s="12" customFormat="1" hidden="1" x14ac:dyDescent="0.2"/>
    <row r="225" s="12" customFormat="1" hidden="1" x14ac:dyDescent="0.2"/>
    <row r="226" s="12" customFormat="1" hidden="1" x14ac:dyDescent="0.2"/>
    <row r="227" s="12" customFormat="1" hidden="1" x14ac:dyDescent="0.2"/>
    <row r="228" s="12" customFormat="1" hidden="1" x14ac:dyDescent="0.2"/>
    <row r="229" s="12" customFormat="1" hidden="1" x14ac:dyDescent="0.2"/>
    <row r="230" s="12" customFormat="1" hidden="1" x14ac:dyDescent="0.2"/>
    <row r="231" s="12" customFormat="1" hidden="1" x14ac:dyDescent="0.2"/>
    <row r="232" s="12" customFormat="1" hidden="1" x14ac:dyDescent="0.2"/>
    <row r="233" s="12" customFormat="1" hidden="1" x14ac:dyDescent="0.2"/>
    <row r="234" s="12" customFormat="1" hidden="1" x14ac:dyDescent="0.2"/>
    <row r="235" s="12" customFormat="1" hidden="1" x14ac:dyDescent="0.2"/>
    <row r="236" s="12" customFormat="1" hidden="1" x14ac:dyDescent="0.2"/>
    <row r="237" s="12" customFormat="1" hidden="1" x14ac:dyDescent="0.2"/>
    <row r="238" s="12" customFormat="1" hidden="1" x14ac:dyDescent="0.2"/>
    <row r="239" s="12" customFormat="1" hidden="1" x14ac:dyDescent="0.2"/>
    <row r="240" s="12" customFormat="1" hidden="1" x14ac:dyDescent="0.2"/>
    <row r="241" s="12" customFormat="1" hidden="1" x14ac:dyDescent="0.2"/>
    <row r="242" s="12" customFormat="1" hidden="1" x14ac:dyDescent="0.2"/>
    <row r="243" s="12" customFormat="1" hidden="1" x14ac:dyDescent="0.2"/>
    <row r="244" s="12" customFormat="1" hidden="1" x14ac:dyDescent="0.2"/>
    <row r="245" s="12" customFormat="1" hidden="1" x14ac:dyDescent="0.2"/>
    <row r="246" s="12" customFormat="1" hidden="1" x14ac:dyDescent="0.2"/>
    <row r="247" s="12" customFormat="1" hidden="1" x14ac:dyDescent="0.2"/>
    <row r="248" s="12" customFormat="1" hidden="1" x14ac:dyDescent="0.2"/>
    <row r="249" s="12" customFormat="1" hidden="1" x14ac:dyDescent="0.2"/>
    <row r="250" s="12" customFormat="1" hidden="1" x14ac:dyDescent="0.2"/>
    <row r="251" s="12" customFormat="1" hidden="1" x14ac:dyDescent="0.2"/>
    <row r="252" s="12" customFormat="1" hidden="1" x14ac:dyDescent="0.2"/>
    <row r="253" s="12" customFormat="1" hidden="1" x14ac:dyDescent="0.2"/>
    <row r="254" s="12" customFormat="1" hidden="1" x14ac:dyDescent="0.2"/>
    <row r="255" s="12" customFormat="1" hidden="1" x14ac:dyDescent="0.2"/>
    <row r="256" s="12" customFormat="1" hidden="1" x14ac:dyDescent="0.2"/>
    <row r="257" s="12" customFormat="1" hidden="1" x14ac:dyDescent="0.2"/>
    <row r="258" s="12" customFormat="1" hidden="1" x14ac:dyDescent="0.2"/>
    <row r="259" s="12" customFormat="1" hidden="1" x14ac:dyDescent="0.2"/>
    <row r="260" s="12" customFormat="1" hidden="1" x14ac:dyDescent="0.2"/>
    <row r="261" s="12" customFormat="1" hidden="1" x14ac:dyDescent="0.2"/>
    <row r="262" s="12" customFormat="1" hidden="1" x14ac:dyDescent="0.2"/>
    <row r="263" s="12" customFormat="1" hidden="1" x14ac:dyDescent="0.2"/>
    <row r="264" s="12" customFormat="1" hidden="1" x14ac:dyDescent="0.2"/>
    <row r="265" s="12" customFormat="1" hidden="1" x14ac:dyDescent="0.2"/>
    <row r="266" s="12" customFormat="1" hidden="1" x14ac:dyDescent="0.2"/>
    <row r="267" s="12" customFormat="1" hidden="1" x14ac:dyDescent="0.2"/>
    <row r="268" s="12" customFormat="1" hidden="1" x14ac:dyDescent="0.2"/>
    <row r="269" s="12" customFormat="1" hidden="1" x14ac:dyDescent="0.2"/>
    <row r="270" s="12" customFormat="1" hidden="1" x14ac:dyDescent="0.2"/>
    <row r="271" s="12" customFormat="1" hidden="1" x14ac:dyDescent="0.2"/>
    <row r="272" s="12" customFormat="1" hidden="1" x14ac:dyDescent="0.2"/>
    <row r="273" s="12" customFormat="1" hidden="1" x14ac:dyDescent="0.2"/>
    <row r="274" s="12" customFormat="1" hidden="1" x14ac:dyDescent="0.2"/>
    <row r="275" s="12" customFormat="1" hidden="1" x14ac:dyDescent="0.2"/>
    <row r="276" s="12" customFormat="1" hidden="1" x14ac:dyDescent="0.2"/>
    <row r="277" s="12" customFormat="1" hidden="1" x14ac:dyDescent="0.2"/>
    <row r="278" s="12" customFormat="1" hidden="1" x14ac:dyDescent="0.2"/>
    <row r="279" s="12" customFormat="1" hidden="1" x14ac:dyDescent="0.2"/>
    <row r="280" s="12" customFormat="1" hidden="1" x14ac:dyDescent="0.2"/>
    <row r="281" s="12" customFormat="1" hidden="1" x14ac:dyDescent="0.2"/>
    <row r="282" s="12" customFormat="1" hidden="1" x14ac:dyDescent="0.2"/>
    <row r="283" s="12" customFormat="1" hidden="1" x14ac:dyDescent="0.2"/>
    <row r="284" s="12" customFormat="1" hidden="1" x14ac:dyDescent="0.2"/>
    <row r="285" s="12" customFormat="1" hidden="1" x14ac:dyDescent="0.2"/>
    <row r="286" s="12" customFormat="1" hidden="1" x14ac:dyDescent="0.2"/>
    <row r="287" s="12" customFormat="1" hidden="1" x14ac:dyDescent="0.2"/>
    <row r="288" s="12" customFormat="1" hidden="1" x14ac:dyDescent="0.2"/>
    <row r="289" s="12" customFormat="1" hidden="1" x14ac:dyDescent="0.2"/>
    <row r="290" s="12" customFormat="1" hidden="1" x14ac:dyDescent="0.2"/>
    <row r="291" s="12" customFormat="1" hidden="1" x14ac:dyDescent="0.2"/>
    <row r="292" s="12" customFormat="1" hidden="1" x14ac:dyDescent="0.2"/>
    <row r="293" s="12" customFormat="1" hidden="1" x14ac:dyDescent="0.2"/>
    <row r="294" s="12" customFormat="1" hidden="1" x14ac:dyDescent="0.2"/>
    <row r="295" s="12" customFormat="1" hidden="1" x14ac:dyDescent="0.2"/>
    <row r="296" s="12" customFormat="1" hidden="1" x14ac:dyDescent="0.2"/>
    <row r="297" s="12" customFormat="1" hidden="1" x14ac:dyDescent="0.2"/>
    <row r="298" s="12" customFormat="1" hidden="1" x14ac:dyDescent="0.2"/>
    <row r="299" s="12" customFormat="1" hidden="1" x14ac:dyDescent="0.2"/>
    <row r="300" s="12" customFormat="1" hidden="1" x14ac:dyDescent="0.2"/>
    <row r="301" s="12" customFormat="1" hidden="1" x14ac:dyDescent="0.2"/>
    <row r="302" s="12" customFormat="1" hidden="1" x14ac:dyDescent="0.2"/>
    <row r="303" s="12" customFormat="1" hidden="1" x14ac:dyDescent="0.2"/>
    <row r="304" s="12" customFormat="1" hidden="1" x14ac:dyDescent="0.2"/>
    <row r="305" s="12" customFormat="1" hidden="1" x14ac:dyDescent="0.2"/>
    <row r="306" s="12" customFormat="1" hidden="1" x14ac:dyDescent="0.2"/>
    <row r="307" s="12" customFormat="1" hidden="1" x14ac:dyDescent="0.2"/>
    <row r="308" s="12" customFormat="1" hidden="1" x14ac:dyDescent="0.2"/>
    <row r="309" s="12" customFormat="1" hidden="1" x14ac:dyDescent="0.2"/>
    <row r="310" s="12" customFormat="1" hidden="1" x14ac:dyDescent="0.2"/>
    <row r="311" s="12" customFormat="1" hidden="1" x14ac:dyDescent="0.2"/>
    <row r="312" s="12" customFormat="1" hidden="1" x14ac:dyDescent="0.2"/>
    <row r="313" s="12" customFormat="1" hidden="1" x14ac:dyDescent="0.2"/>
    <row r="314" s="12" customFormat="1" hidden="1" x14ac:dyDescent="0.2"/>
    <row r="315" s="12" customFormat="1" hidden="1" x14ac:dyDescent="0.2"/>
    <row r="316" s="12" customFormat="1" hidden="1" x14ac:dyDescent="0.2"/>
    <row r="317" s="12" customFormat="1" hidden="1" x14ac:dyDescent="0.2"/>
    <row r="318" s="12" customFormat="1" hidden="1" x14ac:dyDescent="0.2"/>
    <row r="319" s="12" customFormat="1" hidden="1" x14ac:dyDescent="0.2"/>
    <row r="320" s="12" customFormat="1" hidden="1" x14ac:dyDescent="0.2"/>
    <row r="321" s="12" customFormat="1" hidden="1" x14ac:dyDescent="0.2"/>
    <row r="322" s="12" customFormat="1" hidden="1" x14ac:dyDescent="0.2"/>
    <row r="323" s="12" customFormat="1" hidden="1" x14ac:dyDescent="0.2"/>
    <row r="324" s="12" customFormat="1" hidden="1" x14ac:dyDescent="0.2"/>
    <row r="325" s="12" customFormat="1" hidden="1" x14ac:dyDescent="0.2"/>
    <row r="326" s="12" customFormat="1" hidden="1" x14ac:dyDescent="0.2"/>
    <row r="327" s="12" customFormat="1" hidden="1" x14ac:dyDescent="0.2"/>
    <row r="328" s="12" customFormat="1" hidden="1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</sheetData>
  <mergeCells count="76">
    <mergeCell ref="C64:C68"/>
    <mergeCell ref="I70:I75"/>
    <mergeCell ref="C58:C63"/>
    <mergeCell ref="E64:E65"/>
    <mergeCell ref="I64:I68"/>
    <mergeCell ref="C70:C75"/>
    <mergeCell ref="D70:D72"/>
    <mergeCell ref="D73:D74"/>
    <mergeCell ref="E58:E59"/>
    <mergeCell ref="I58:I62"/>
    <mergeCell ref="E60:E61"/>
    <mergeCell ref="D58:D59"/>
    <mergeCell ref="D60:D62"/>
    <mergeCell ref="D64:D65"/>
    <mergeCell ref="D66:D68"/>
    <mergeCell ref="D44:D52"/>
    <mergeCell ref="D53:D56"/>
    <mergeCell ref="I44:I57"/>
    <mergeCell ref="C36:C42"/>
    <mergeCell ref="D39:D42"/>
    <mergeCell ref="I36:I42"/>
    <mergeCell ref="C43:I43"/>
    <mergeCell ref="C44:C57"/>
    <mergeCell ref="C31:I31"/>
    <mergeCell ref="D32:D33"/>
    <mergeCell ref="E32:E33"/>
    <mergeCell ref="E36:E38"/>
    <mergeCell ref="E39:E42"/>
    <mergeCell ref="I32:I33"/>
    <mergeCell ref="D36:D38"/>
    <mergeCell ref="C32:C35"/>
    <mergeCell ref="I34:I35"/>
    <mergeCell ref="C14:I14"/>
    <mergeCell ref="D15:D16"/>
    <mergeCell ref="E15:E16"/>
    <mergeCell ref="I15:I16"/>
    <mergeCell ref="C24:C30"/>
    <mergeCell ref="D24:D30"/>
    <mergeCell ref="E24:E25"/>
    <mergeCell ref="I24:I30"/>
    <mergeCell ref="E26:E27"/>
    <mergeCell ref="E28:E29"/>
    <mergeCell ref="I17:I23"/>
    <mergeCell ref="C15:C23"/>
    <mergeCell ref="C5:I5"/>
    <mergeCell ref="C6:G6"/>
    <mergeCell ref="I12:I13"/>
    <mergeCell ref="E12:E13"/>
    <mergeCell ref="C12:C13"/>
    <mergeCell ref="D12:D13"/>
    <mergeCell ref="D10:G10"/>
    <mergeCell ref="D9:H9"/>
    <mergeCell ref="G12:H12"/>
    <mergeCell ref="F12:F13"/>
    <mergeCell ref="C96:C100"/>
    <mergeCell ref="D96:D100"/>
    <mergeCell ref="E98:E100"/>
    <mergeCell ref="C86:C87"/>
    <mergeCell ref="D86:D87"/>
    <mergeCell ref="E86:E87"/>
    <mergeCell ref="C89:J89"/>
    <mergeCell ref="C91:J91"/>
    <mergeCell ref="C92:C95"/>
    <mergeCell ref="D92:D93"/>
    <mergeCell ref="E92:E93"/>
    <mergeCell ref="D94:D95"/>
    <mergeCell ref="E94:E95"/>
    <mergeCell ref="D84:D85"/>
    <mergeCell ref="C84:C85"/>
    <mergeCell ref="E84:E85"/>
    <mergeCell ref="C76:I76"/>
    <mergeCell ref="C77:C79"/>
    <mergeCell ref="E81:E82"/>
    <mergeCell ref="C83:J83"/>
    <mergeCell ref="D80:D82"/>
    <mergeCell ref="C80:C82"/>
  </mergeCells>
  <phoneticPr fontId="0" type="noConversion"/>
  <printOptions horizontalCentered="1"/>
  <pageMargins left="0.39370078740157483" right="0.55118110236220474" top="0.19685039370078741" bottom="0.98425196850393704" header="0" footer="0"/>
  <pageSetup paperSize="256" scale="5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</vt:lpstr>
      <vt:lpstr>GESTION ADMINISTRATIVA</vt:lpstr>
      <vt:lpstr>'GESTION ADMINISTRATIVA'!Títulos_a_imprimir</vt:lpstr>
      <vt:lpstr>PROYECTOS!Títulos_a_imprimir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de Sistemas</dc:creator>
  <cp:keywords/>
  <dc:description/>
  <cp:lastModifiedBy>ANDREA CARDENAS</cp:lastModifiedBy>
  <cp:lastPrinted>2021-01-21T14:17:39Z</cp:lastPrinted>
  <dcterms:created xsi:type="dcterms:W3CDTF">2001-05-25T21:47:54Z</dcterms:created>
  <dcterms:modified xsi:type="dcterms:W3CDTF">2021-02-16T17:05:52Z</dcterms:modified>
</cp:coreProperties>
</file>